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lockWindows="false"/>
  <bookViews>
    <workbookView showHorizontalScroll="true" showVerticalScroll="true" showSheetTabs="true" xWindow="0" yWindow="0" windowWidth="16384" windowHeight="8192" tabRatio="500" firstSheet="0" activeTab="0"/>
  </bookViews>
  <sheets>
    <sheet name="L.6.R.1" sheetId="1" state="visible" r:id="rId2"/>
    <sheet name="Hoja1" sheetId="2" state="visible" r:id="rId3"/>
  </sheets>
  <definedNames>
    <definedName function="false" hidden="false" localSheetId="0" name="_xlnm.Print_Area" vbProcedure="false">'L.6.R.1'!$A$1:$J$73</definedName>
    <definedName function="false" hidden="false" name="ENTREFECHAS" vbProcedure="false">'L.6.R.1'!$F$29:$G$38</definedName>
    <definedName function="false" hidden="false" name="VTO" vbProcedure="false">'L.6.R.1'!$S$29:$AB$38</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D26" authorId="0">
      <text>
        <r>
          <rPr>
            <b val="true"/>
            <sz val="9"/>
            <color rgb="FF000000"/>
            <rFont val="Tahoma"/>
            <family val="0"/>
            <charset val="1"/>
          </rPr>
          <t xml:space="preserve">Els serveis referits a data: posar la data de sol·licitud
</t>
        </r>
        <r>
          <rPr>
            <sz val="9"/>
            <color rgb="FF000000"/>
            <rFont val="Tahoma"/>
            <family val="0"/>
            <charset val="1"/>
          </rPr>
          <t xml:space="preserve">
</t>
        </r>
      </text>
    </comment>
    <comment ref="I13" authorId="0">
      <text>
        <r>
          <rPr>
            <sz val="9"/>
            <color rgb="FF000000"/>
            <rFont val="Tahoma"/>
            <family val="0"/>
            <charset val="1"/>
          </rPr>
          <t xml:space="preserve">
Introduïr la data darrera d'ingrés fins a la qual es calcularan els serveis previs
</t>
        </r>
      </text>
    </comment>
  </commentList>
</comments>
</file>

<file path=xl/sharedStrings.xml><?xml version="1.0" encoding="utf-8"?>
<sst xmlns="http://schemas.openxmlformats.org/spreadsheetml/2006/main" count="64" uniqueCount="54">
  <si>
    <t xml:space="preserve">[logo]</t>
  </si>
  <si>
    <t xml:space="preserve">[Nom de l'ens públic]</t>
  </si>
  <si>
    <t xml:space="preserve">RESOLUCIÓ DE RECONEIXEMENT DE TEMPS DE SERVEIS ALS EFECTES DE CÒMPUT DE TRIENNIS</t>
  </si>
  <si>
    <t xml:space="preserve">Fent ús de les facultats conferides i amb les actuacions reglamentàries oportunes prèvies, reconec el temps de serveis previs, per al còmput de triennis, següent:</t>
  </si>
  <si>
    <t xml:space="preserve">1. DADES DE LA PERSONA INTERESSADA</t>
  </si>
  <si>
    <t xml:space="preserve">LLINATGES I NOM:</t>
  </si>
  <si>
    <t xml:space="preserve">DNI:</t>
  </si>
  <si>
    <t xml:space="preserve">NRP:</t>
  </si>
  <si>
    <t xml:space="preserve">Inici Relació Servei:</t>
  </si>
  <si>
    <t xml:space="preserve">COS/ESCALA/CATEGORIA:</t>
  </si>
  <si>
    <t xml:space="preserve">GRUP:</t>
  </si>
  <si>
    <t xml:space="preserve">TIPUS RELACIÓ DE SERVEI:</t>
  </si>
  <si>
    <t xml:space="preserve">2. DADES DEL LLOC DE TREBALL</t>
  </si>
  <si>
    <t xml:space="preserve">calcul del periode actiu des des ingrés fins sol·licitud</t>
  </si>
  <si>
    <t xml:space="preserve">TRI</t>
  </si>
  <si>
    <t xml:space="preserve">MESOS ACUMULATS</t>
  </si>
  <si>
    <t xml:space="preserve">DIES ACUM</t>
  </si>
  <si>
    <t xml:space="preserve">LLOC DE TREBALL:</t>
  </si>
  <si>
    <t xml:space="preserve">Anys</t>
  </si>
  <si>
    <t xml:space="preserve">Mesos</t>
  </si>
  <si>
    <t xml:space="preserve">Dies</t>
  </si>
  <si>
    <t xml:space="preserve">COMPLEMENT DESTÍ:</t>
  </si>
  <si>
    <t xml:space="preserve">COMPLEMENT ESPECÍFIC:</t>
  </si>
  <si>
    <t xml:space="preserve">DESTINACIÓ:</t>
  </si>
  <si>
    <t xml:space="preserve">JORNADA:</t>
  </si>
  <si>
    <t xml:space="preserve">3. DADES DEL RECONEIXEMENT</t>
  </si>
  <si>
    <t xml:space="preserve">Serveis referits a data:</t>
  </si>
  <si>
    <t xml:space="preserve">Administració origen</t>
  </si>
  <si>
    <t xml:space="preserve">Temps de servei prestat que es reconeix:</t>
  </si>
  <si>
    <t xml:space="preserve">dia fecha</t>
  </si>
  <si>
    <t xml:space="preserve">SALDO</t>
  </si>
  <si>
    <t xml:space="preserve">VENCIMENT TRIENNIS</t>
  </si>
  <si>
    <t xml:space="preserve">Grup</t>
  </si>
  <si>
    <t xml:space="preserve">Des de:</t>
  </si>
  <si>
    <t xml:space="preserve">Fins a:</t>
  </si>
  <si>
    <t xml:space="preserve">ingrés</t>
  </si>
  <si>
    <t xml:space="preserve">residuo</t>
  </si>
  <si>
    <t xml:space="preserve">Data efectes econòmics</t>
  </si>
  <si>
    <t xml:space="preserve">Temps de serveis que es reconeix:</t>
  </si>
  <si>
    <t xml:space="preserve">Data d'antiguitat a computar als efectes dels venciments de nous triennis:</t>
  </si>
  <si>
    <t xml:space="preserve">Triennis reconeguts</t>
  </si>
  <si>
    <t xml:space="preserve">maxim rang data</t>
  </si>
  <si>
    <t xml:space="preserve">4. RECURSOS PROCEDENTS CONTRA AQUESTA RESOLUCIÓ</t>
  </si>
  <si>
    <t xml:space="preserve">Contra aquest acord, que posa fi a la via administrativa, i de conformitat amb el que es disposa en els articles 123 i 124 de la Llei 39/2015, d'1 d'octubre, es podrà interposar amb caràcter potestatiu, recurs de reposició davant el mateix òrgan que va dictar l'acte recorregut (tret que es tracti d'un acte dictat per delegació en aquest cas correspondrà la resolució a l'òrgan delegant), en el termini d'un mes,  o bé, recurs contenciós administratiu davant el Jutjat contenciós administratiu dins del termini de dos mesos, ambdós comptats des de l'endemà al de la recepció d'aquesta notificació. EN EL SUPÒSIT DE PERSONAL LABORAL demanda davant el Jutjat Social o Sala Social competent en el termini de dos mesos,d'acord amb l'article 69 de la Llei 36/2011, de 10 d'octubre, reguladora de la jurisdicció social.</t>
  </si>
  <si>
    <t xml:space="preserve">Data i signatura:</t>
  </si>
  <si>
    <t xml:space="preserve">Signat:</t>
  </si>
  <si>
    <t xml:space="preserve">TRANSPONER LA MATRIZ</t>
  </si>
  <si>
    <t xml:space="preserve">TROCEADA POR FILAS SE </t>
  </si>
  <si>
    <t xml:space="preserve">CONVIERTE EN UNA SOLA COLUMNA</t>
  </si>
  <si>
    <t xml:space="preserve">KS MENOR HAY QUE HACER </t>
  </si>
  <si>
    <t xml:space="preserve">LOS CAMBIOS EN UNA CELDA Y </t>
  </si>
  <si>
    <t xml:space="preserve">TIRAR PARA ABAJO</t>
  </si>
  <si>
    <t xml:space="preserve">LA MATRIZ SE GUARDA CON</t>
  </si>
  <si>
    <t xml:space="preserve">CTRL+SHIFT+INTRO</t>
  </si>
</sst>
</file>

<file path=xl/styles.xml><?xml version="1.0" encoding="utf-8"?>
<styleSheet xmlns="http://schemas.openxmlformats.org/spreadsheetml/2006/main">
  <numFmts count="15">
    <numFmt numFmtId="164" formatCode="General"/>
    <numFmt numFmtId="165" formatCode="###,###,##\-?"/>
    <numFmt numFmtId="166" formatCode="DD\-MM\-YY"/>
    <numFmt numFmtId="167" formatCode="D/M/YYYY"/>
    <numFmt numFmtId="168" formatCode="#,##0"/>
    <numFmt numFmtId="169" formatCode="0"/>
    <numFmt numFmtId="170" formatCode="0.0000"/>
    <numFmt numFmtId="171" formatCode="#,##0.0000"/>
    <numFmt numFmtId="172" formatCode="0;[RED]0"/>
    <numFmt numFmtId="173" formatCode="DD\/MM\/YYYY"/>
    <numFmt numFmtId="174" formatCode="0.0000;[RED]0.0000"/>
    <numFmt numFmtId="175" formatCode="#,##0.00;[RED]#,##0.00"/>
    <numFmt numFmtId="176" formatCode="DD/MM/YYYY"/>
    <numFmt numFmtId="177" formatCode="0.00"/>
    <numFmt numFmtId="178" formatCode="D/MM/YYYY"/>
  </numFmts>
  <fonts count="23">
    <font>
      <sz val="10"/>
      <color rgb="FF000000"/>
      <name val="Arial"/>
      <family val="0"/>
      <charset val="1"/>
    </font>
    <font>
      <sz val="10"/>
      <name val="Arial"/>
      <family val="0"/>
    </font>
    <font>
      <sz val="10"/>
      <name val="Arial"/>
      <family val="0"/>
    </font>
    <font>
      <sz val="10"/>
      <name val="Arial"/>
      <family val="0"/>
    </font>
    <font>
      <sz val="10"/>
      <color rgb="FF000000"/>
      <name val="Noto Sans"/>
      <family val="2"/>
      <charset val="1"/>
    </font>
    <font>
      <b val="true"/>
      <sz val="10"/>
      <color rgb="FF000000"/>
      <name val="Noto Sans"/>
      <family val="2"/>
      <charset val="1"/>
    </font>
    <font>
      <b val="true"/>
      <sz val="22"/>
      <color rgb="FF000000"/>
      <name val="Noto Sans"/>
      <family val="2"/>
      <charset val="1"/>
    </font>
    <font>
      <b val="true"/>
      <sz val="12"/>
      <color rgb="FF000000"/>
      <name val="Noto Sans"/>
      <family val="2"/>
      <charset val="1"/>
    </font>
    <font>
      <sz val="9"/>
      <color rgb="FF000000"/>
      <name val="Noto Sans"/>
      <family val="2"/>
      <charset val="1"/>
    </font>
    <font>
      <b val="true"/>
      <sz val="9"/>
      <color rgb="FF000000"/>
      <name val="Noto Sans"/>
      <family val="2"/>
      <charset val="1"/>
    </font>
    <font>
      <sz val="9"/>
      <color rgb="FFFF0000"/>
      <name val="Noto Sans"/>
      <family val="2"/>
      <charset val="1"/>
    </font>
    <font>
      <b val="true"/>
      <sz val="9"/>
      <color rgb="FFFF0000"/>
      <name val="Noto Sans"/>
      <family val="2"/>
      <charset val="1"/>
    </font>
    <font>
      <sz val="9"/>
      <color rgb="FFFFFFFF"/>
      <name val="Noto Sans"/>
      <family val="2"/>
      <charset val="1"/>
    </font>
    <font>
      <sz val="11"/>
      <color rgb="FF993366"/>
      <name val="Noto Sans"/>
      <family val="2"/>
      <charset val="1"/>
    </font>
    <font>
      <sz val="6"/>
      <color rgb="FF000000"/>
      <name val="Noto Sans"/>
      <family val="2"/>
      <charset val="1"/>
    </font>
    <font>
      <sz val="8"/>
      <color rgb="FF000000"/>
      <name val="Noto Sans"/>
      <family val="2"/>
      <charset val="1"/>
    </font>
    <font>
      <b val="true"/>
      <sz val="9"/>
      <color rgb="FF000000"/>
      <name val="Tahoma"/>
      <family val="0"/>
      <charset val="1"/>
    </font>
    <font>
      <sz val="9"/>
      <color rgb="FF000000"/>
      <name val="Tahoma"/>
      <family val="0"/>
      <charset val="1"/>
    </font>
    <font>
      <sz val="10"/>
      <color rgb="FF000000"/>
      <name val="Calibri"/>
      <family val="0"/>
      <charset val="1"/>
    </font>
    <font>
      <sz val="11"/>
      <color rgb="FF333333"/>
      <name val="Courier New"/>
      <family val="0"/>
      <charset val="1"/>
    </font>
    <font>
      <sz val="9"/>
      <color rgb="FF000000"/>
      <name val="Legacysanitcboo"/>
      <family val="0"/>
      <charset val="1"/>
    </font>
    <font>
      <sz val="10"/>
      <color rgb="FF333333"/>
      <name val="Courier New"/>
      <family val="0"/>
      <charset val="1"/>
    </font>
    <font>
      <sz val="11"/>
      <color rgb="FF000000"/>
      <name val="Calibri"/>
      <family val="0"/>
      <charset val="1"/>
    </font>
  </fonts>
  <fills count="2">
    <fill>
      <patternFill patternType="none"/>
    </fill>
    <fill>
      <patternFill patternType="gray125"/>
    </fill>
  </fills>
  <borders count="18">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right/>
      <top/>
      <bottom style="thin"/>
      <diagonal/>
    </border>
    <border diagonalUp="false" diagonalDown="false">
      <left style="double"/>
      <right style="double"/>
      <top style="double"/>
      <bottom style="double"/>
      <diagonal/>
    </border>
    <border diagonalUp="false" diagonalDown="false">
      <left/>
      <right style="double"/>
      <top style="double"/>
      <bottom style="double"/>
      <diagonal/>
    </border>
    <border diagonalUp="false" diagonalDown="false">
      <left style="thin"/>
      <right/>
      <top style="thin"/>
      <bottom/>
      <diagonal/>
    </border>
    <border diagonalUp="false" diagonalDown="false">
      <left/>
      <right style="thin"/>
      <top style="thin"/>
      <bottom/>
      <diagonal/>
    </border>
    <border diagonalUp="false" diagonalDown="false">
      <left style="thin"/>
      <right/>
      <top/>
      <bottom/>
      <diagonal/>
    </border>
    <border diagonalUp="false" diagonalDown="false">
      <left/>
      <right style="thin"/>
      <top/>
      <bottom/>
      <diagonal/>
    </border>
    <border diagonalUp="false" diagonalDown="false">
      <left style="thin"/>
      <right/>
      <top/>
      <bottom style="thin"/>
      <diagonal/>
    </border>
    <border diagonalUp="false" diagonalDown="false">
      <left/>
      <right style="thin"/>
      <top/>
      <bottom style="thin"/>
      <diagonal/>
    </border>
    <border diagonalUp="false" diagonalDown="false">
      <left style="thin"/>
      <right/>
      <top style="thin"/>
      <bottom style="thin"/>
      <diagonal/>
    </border>
    <border diagonalUp="false" diagonalDown="false">
      <left style="thin"/>
      <right style="thin"/>
      <top/>
      <bottom/>
      <diagonal/>
    </border>
    <border diagonalUp="false" diagonalDown="false">
      <left/>
      <right/>
      <top style="thin"/>
      <bottom style="thin"/>
      <diagonal/>
    </border>
    <border diagonalUp="false" diagonalDown="false">
      <left style="thin"/>
      <right style="thin"/>
      <top/>
      <bottom style="thin"/>
      <diagonal/>
    </border>
    <border diagonalUp="false" diagonalDown="false">
      <left/>
      <right/>
      <top style="thin"/>
      <bottom/>
      <diagonal/>
    </border>
    <border diagonalUp="false" diagonalDown="false">
      <left style="thin"/>
      <right style="thin"/>
      <top style="thin"/>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6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tru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4" fillId="0" borderId="1" xfId="0" applyFont="true" applyBorder="true" applyAlignment="true" applyProtection="false">
      <alignment horizontal="center" vertical="center" textRotation="0" wrapText="false" indent="0" shrinkToFit="true"/>
      <protection locked="true" hidden="false"/>
    </xf>
    <xf numFmtId="164" fontId="6" fillId="0" borderId="2" xfId="0" applyFont="true" applyBorder="true" applyAlignment="true" applyProtection="true">
      <alignment horizontal="general" vertical="center" textRotation="0" wrapText="false" indent="0" shrinkToFit="true"/>
      <protection locked="true" hidden="false"/>
    </xf>
    <xf numFmtId="164" fontId="6" fillId="0" borderId="3" xfId="0" applyFont="true" applyBorder="true" applyAlignment="true" applyProtection="true">
      <alignment horizontal="general" vertical="center" textRotation="0" wrapText="false" indent="0" shrinkToFit="false"/>
      <protection locked="true" hidden="false"/>
    </xf>
    <xf numFmtId="164" fontId="4" fillId="0" borderId="0" xfId="0" applyFont="true" applyBorder="false" applyAlignment="true" applyProtection="true">
      <alignment horizontal="center" vertical="center" textRotation="0" wrapText="false" indent="0" shrinkToFit="false"/>
      <protection locked="true" hidden="false"/>
    </xf>
    <xf numFmtId="164" fontId="7" fillId="0" borderId="0" xfId="0" applyFont="true" applyBorder="false" applyAlignment="true" applyProtection="true">
      <alignment horizontal="center" vertical="bottom" textRotation="0" wrapText="true" indent="0" shrinkToFit="false"/>
      <protection locked="true" hidden="false"/>
    </xf>
    <xf numFmtId="164" fontId="4" fillId="0" borderId="0" xfId="0" applyFont="true" applyBorder="false" applyAlignment="true" applyProtection="false">
      <alignment horizontal="center" vertical="center" textRotation="0" wrapText="false" indent="0" shrinkToFit="false"/>
      <protection locked="true" hidden="false"/>
    </xf>
    <xf numFmtId="164" fontId="6" fillId="0" borderId="0" xfId="0" applyFont="true" applyBorder="false" applyAlignment="true" applyProtection="false">
      <alignment horizontal="center" vertical="center" textRotation="0" wrapText="false" indent="0" shrinkToFit="false"/>
      <protection locked="true" hidden="false"/>
    </xf>
    <xf numFmtId="164" fontId="6" fillId="0" borderId="0" xfId="0" applyFont="true" applyBorder="false" applyAlignment="true" applyProtection="true">
      <alignment horizontal="center" vertical="center" textRotation="0" wrapText="false" indent="0" shrinkToFit="false"/>
      <protection locked="true" hidden="false"/>
    </xf>
    <xf numFmtId="164" fontId="5" fillId="0" borderId="4" xfId="0" applyFont="true" applyBorder="true" applyAlignment="true" applyProtection="false">
      <alignment horizontal="center" vertical="center" textRotation="0" wrapText="false" indent="0" shrinkToFit="true"/>
      <protection locked="true" hidden="false"/>
    </xf>
    <xf numFmtId="164" fontId="4" fillId="0" borderId="5" xfId="0" applyFont="true" applyBorder="true" applyAlignment="true" applyProtection="true">
      <alignment horizontal="general" vertical="bottom" textRotation="0" wrapText="false" indent="0" shrinkToFit="false"/>
      <protection locked="true" hidden="false"/>
    </xf>
    <xf numFmtId="164" fontId="7" fillId="0" borderId="2" xfId="0" applyFont="true" applyBorder="true" applyAlignment="true" applyProtection="true">
      <alignment horizontal="general" vertical="center" textRotation="0" wrapText="true" indent="0" shrinkToFit="false"/>
      <protection locked="true" hidden="false"/>
    </xf>
    <xf numFmtId="164" fontId="7" fillId="0" borderId="0" xfId="0" applyFont="true" applyBorder="false" applyAlignment="true" applyProtection="true">
      <alignment horizontal="center" vertical="center" textRotation="0" wrapText="true" indent="0" shrinkToFit="false"/>
      <protection locked="true" hidden="false"/>
    </xf>
    <xf numFmtId="164" fontId="7" fillId="0" borderId="0" xfId="0" applyFont="true" applyBorder="false" applyAlignment="true" applyProtection="false">
      <alignment horizontal="center" vertical="bottom" textRotation="0" wrapText="true" indent="0" shrinkToFit="false"/>
      <protection locked="true" hidden="false"/>
    </xf>
    <xf numFmtId="164" fontId="8" fillId="0" borderId="0" xfId="0" applyFont="true" applyBorder="true" applyAlignment="true" applyProtection="false">
      <alignment horizontal="left" vertical="bottom" textRotation="0" wrapText="true" indent="0" shrinkToFit="false"/>
      <protection locked="true" hidden="false"/>
    </xf>
    <xf numFmtId="164" fontId="8" fillId="0" borderId="0" xfId="0" applyFont="true" applyBorder="false" applyAlignment="true" applyProtection="true">
      <alignment horizontal="general" vertical="bottom" textRotation="0" wrapText="true" indent="0" shrinkToFit="false"/>
      <protection locked="true" hidden="false"/>
    </xf>
    <xf numFmtId="164" fontId="8" fillId="0" borderId="0" xfId="0" applyFont="true" applyBorder="false" applyAlignment="true" applyProtection="true">
      <alignment horizontal="left" vertical="bottom" textRotation="0" wrapText="true" indent="0" shrinkToFit="false"/>
      <protection locked="true" hidden="false"/>
    </xf>
    <xf numFmtId="164" fontId="7" fillId="0" borderId="0" xfId="0" applyFont="true" applyBorder="false" applyAlignment="true" applyProtection="true">
      <alignment horizontal="left" vertical="bottom" textRotation="0" wrapText="true" indent="0" shrinkToFit="false"/>
      <protection locked="true" hidden="false"/>
    </xf>
    <xf numFmtId="164" fontId="9" fillId="0" borderId="0" xfId="0" applyFont="true" applyBorder="true" applyAlignment="true" applyProtection="false">
      <alignment horizontal="left" vertical="bottom"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9" fillId="0" borderId="0" xfId="0" applyFont="true" applyBorder="false" applyAlignment="true" applyProtection="true">
      <alignment horizontal="left" vertical="bottom" textRotation="0" wrapText="false" indent="0" shrinkToFit="false"/>
      <protection locked="true" hidden="false"/>
    </xf>
    <xf numFmtId="164" fontId="8" fillId="0" borderId="0" xfId="0" applyFont="true" applyBorder="fals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left" vertical="bottom" textRotation="0" wrapText="false" indent="0" shrinkToFit="false"/>
      <protection locked="true" hidden="false"/>
    </xf>
    <xf numFmtId="164" fontId="9" fillId="0" borderId="6" xfId="0" applyFont="true" applyBorder="true" applyAlignment="true" applyProtection="false">
      <alignment horizontal="left" vertical="bottom" textRotation="0" wrapText="false" indent="0" shrinkToFit="false"/>
      <protection locked="true" hidden="false"/>
    </xf>
    <xf numFmtId="164" fontId="8" fillId="0" borderId="7" xfId="0" applyFont="true" applyBorder="true" applyAlignment="true" applyProtection="false">
      <alignment horizontal="left" vertical="bottom" textRotation="0" wrapText="false" indent="0" shrinkToFit="false"/>
      <protection locked="true" hidden="false"/>
    </xf>
    <xf numFmtId="164" fontId="8" fillId="0" borderId="7" xfId="0" applyFont="true" applyBorder="tru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true">
      <alignment horizontal="left" vertical="bottom" textRotation="0" wrapText="false" indent="0" shrinkToFit="false"/>
      <protection locked="true" hidden="false"/>
    </xf>
    <xf numFmtId="164" fontId="9" fillId="0" borderId="8" xfId="0" applyFont="true" applyBorder="true" applyAlignment="true" applyProtection="false">
      <alignment horizontal="general" vertical="bottom" textRotation="0" wrapText="false" indent="0" shrinkToFit="false"/>
      <protection locked="true" hidden="false"/>
    </xf>
    <xf numFmtId="165" fontId="8" fillId="0" borderId="0" xfId="0" applyFont="true" applyBorder="false" applyAlignment="true" applyProtection="false">
      <alignment horizontal="left" vertical="bottom" textRotation="0" wrapText="false" indent="0" shrinkToFit="false"/>
      <protection locked="true" hidden="false"/>
    </xf>
    <xf numFmtId="164" fontId="9" fillId="0" borderId="0" xfId="0" applyFont="true" applyBorder="false" applyAlignment="true" applyProtection="false">
      <alignment horizontal="general" vertical="bottom" textRotation="0" wrapText="false" indent="0" shrinkToFit="false"/>
      <protection locked="true" hidden="false"/>
    </xf>
    <xf numFmtId="166" fontId="4" fillId="0" borderId="9" xfId="0" applyFont="true" applyBorder="true" applyAlignment="true" applyProtection="false">
      <alignment horizontal="center" vertical="bottom" textRotation="0" wrapText="false" indent="0" shrinkToFit="false"/>
      <protection locked="true" hidden="false"/>
    </xf>
    <xf numFmtId="164" fontId="8" fillId="0" borderId="9" xfId="0" applyFont="true" applyBorder="true" applyAlignment="true" applyProtection="true">
      <alignment horizontal="general" vertical="bottom" textRotation="0" wrapText="false" indent="0" shrinkToFit="false"/>
      <protection locked="true" hidden="false"/>
    </xf>
    <xf numFmtId="164" fontId="10" fillId="0" borderId="9" xfId="0" applyFont="true" applyBorder="tru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true">
      <alignment horizontal="center" vertical="bottom" textRotation="0" wrapText="false" indent="0" shrinkToFit="false"/>
      <protection locked="true" hidden="false"/>
    </xf>
    <xf numFmtId="164" fontId="9" fillId="0" borderId="8" xfId="0" applyFont="true" applyBorder="true" applyAlignment="true" applyProtection="false">
      <alignment horizontal="left" vertical="bottom" textRotation="0" wrapText="false" indent="0" shrinkToFit="false"/>
      <protection locked="true" hidden="false"/>
    </xf>
    <xf numFmtId="164" fontId="8" fillId="0" borderId="9" xfId="0" applyFont="true" applyBorder="true" applyAlignment="true" applyProtection="false">
      <alignment horizontal="left" vertical="bottom" textRotation="0" wrapText="false" indent="0" shrinkToFit="false"/>
      <protection locked="true" hidden="false"/>
    </xf>
    <xf numFmtId="164" fontId="9" fillId="0" borderId="10" xfId="0" applyFont="true" applyBorder="true" applyAlignment="true" applyProtection="false">
      <alignment horizontal="left" vertical="bottom" textRotation="0" wrapText="false" indent="0" shrinkToFit="false"/>
      <protection locked="true" hidden="false"/>
    </xf>
    <xf numFmtId="164" fontId="8" fillId="0" borderId="3" xfId="0" applyFont="true" applyBorder="true" applyAlignment="true" applyProtection="false">
      <alignment horizontal="center" vertical="bottom" textRotation="0" wrapText="false" indent="0" shrinkToFit="false"/>
      <protection locked="true" hidden="false"/>
    </xf>
    <xf numFmtId="164" fontId="9" fillId="0" borderId="3" xfId="0" applyFont="true" applyBorder="true" applyAlignment="true" applyProtection="false">
      <alignment horizontal="left" vertical="bottom" textRotation="0" wrapText="false" indent="0" shrinkToFit="false"/>
      <protection locked="true" hidden="false"/>
    </xf>
    <xf numFmtId="164" fontId="8" fillId="0" borderId="11" xfId="0" applyFont="true" applyBorder="true" applyAlignment="true" applyProtection="false">
      <alignment horizontal="left" vertical="bottom" textRotation="0" wrapText="false" indent="0" shrinkToFit="false"/>
      <protection locked="true" hidden="false"/>
    </xf>
    <xf numFmtId="164" fontId="8" fillId="0" borderId="11" xfId="0" applyFont="true" applyBorder="true" applyAlignment="true" applyProtection="true">
      <alignment horizontal="general" vertical="bottom" textRotation="0" wrapText="false" indent="0" shrinkToFit="false"/>
      <protection locked="true" hidden="false"/>
    </xf>
    <xf numFmtId="164" fontId="9" fillId="0" borderId="0" xfId="0" applyFont="true" applyBorder="false" applyAlignment="true" applyProtection="true">
      <alignment horizontal="center" vertical="bottom" textRotation="0" wrapText="false" indent="0" shrinkToFit="false"/>
      <protection locked="true" hidden="false"/>
    </xf>
    <xf numFmtId="164" fontId="8" fillId="0" borderId="0" xfId="0" applyFont="true" applyBorder="false" applyAlignment="true" applyProtection="false">
      <alignment horizontal="center" vertical="bottom" textRotation="0" wrapText="false" indent="0" shrinkToFit="false"/>
      <protection locked="true" hidden="false"/>
    </xf>
    <xf numFmtId="164" fontId="4" fillId="0" borderId="0" xfId="0" applyFont="true" applyBorder="false" applyAlignment="true" applyProtection="true">
      <alignment horizontal="center"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9" fillId="0" borderId="12" xfId="0" applyFont="true" applyBorder="true" applyAlignment="true" applyProtection="false">
      <alignment horizontal="left" vertical="bottom" textRotation="0" wrapText="false" indent="0" shrinkToFit="false"/>
      <protection locked="true" hidden="false"/>
    </xf>
    <xf numFmtId="164" fontId="8" fillId="0" borderId="2" xfId="0" applyFont="true" applyBorder="true" applyAlignment="true" applyProtection="false">
      <alignment horizontal="center" vertical="bottom" textRotation="0" wrapText="false" indent="0" shrinkToFit="false"/>
      <protection locked="true" hidden="false"/>
    </xf>
    <xf numFmtId="164" fontId="9" fillId="0" borderId="9" xfId="0" applyFont="true" applyBorder="true" applyAlignment="true" applyProtection="true">
      <alignment horizontal="general" vertical="bottom" textRotation="0" wrapText="false" indent="0" shrinkToFit="false"/>
      <protection locked="true" hidden="false"/>
    </xf>
    <xf numFmtId="164" fontId="9" fillId="0" borderId="1" xfId="0" applyFont="true" applyBorder="true" applyAlignment="true" applyProtection="true">
      <alignment horizontal="center" vertical="bottom" textRotation="0" wrapText="false" indent="0" shrinkToFit="false"/>
      <protection locked="true" hidden="false"/>
    </xf>
    <xf numFmtId="167" fontId="8" fillId="0" borderId="0" xfId="0" applyFont="true" applyBorder="false" applyAlignment="true" applyProtection="true">
      <alignment horizontal="general" vertical="bottom" textRotation="0" wrapText="false" indent="0" shrinkToFit="false"/>
      <protection locked="true" hidden="false"/>
    </xf>
    <xf numFmtId="164" fontId="9" fillId="0" borderId="1" xfId="0" applyFont="true" applyBorder="true" applyAlignment="true" applyProtection="false">
      <alignment horizontal="left" vertical="bottom" textRotation="0" wrapText="false" indent="0" shrinkToFit="false"/>
      <protection locked="true" hidden="false"/>
    </xf>
    <xf numFmtId="164" fontId="8" fillId="0" borderId="13" xfId="0" applyFont="true" applyBorder="true" applyAlignment="true" applyProtection="true">
      <alignment horizontal="general" vertical="bottom" textRotation="0" wrapText="false" indent="0" shrinkToFit="false"/>
      <protection locked="true" hidden="false"/>
    </xf>
    <xf numFmtId="168" fontId="8" fillId="0" borderId="13" xfId="0" applyFont="true" applyBorder="true" applyAlignment="true" applyProtection="true">
      <alignment horizontal="general" vertical="bottom" textRotation="0" wrapText="false" indent="0" shrinkToFit="false"/>
      <protection locked="true" hidden="false"/>
    </xf>
    <xf numFmtId="169" fontId="8" fillId="0" borderId="0" xfId="0" applyFont="true" applyBorder="false" applyAlignment="true" applyProtection="true">
      <alignment horizontal="general" vertical="bottom" textRotation="0" wrapText="false" indent="0" shrinkToFit="false"/>
      <protection locked="true" hidden="false"/>
    </xf>
    <xf numFmtId="170" fontId="8" fillId="0" borderId="0" xfId="0" applyFont="true" applyBorder="false" applyAlignment="true" applyProtection="true">
      <alignment horizontal="general" vertical="bottom" textRotation="0" wrapText="false" indent="0" shrinkToFit="false"/>
      <protection locked="true" hidden="false"/>
    </xf>
    <xf numFmtId="164" fontId="8" fillId="0" borderId="1" xfId="0" applyFont="true" applyBorder="true" applyAlignment="true" applyProtection="false">
      <alignment horizontal="center" vertical="bottom" textRotation="0" wrapText="false" indent="0" shrinkToFit="false"/>
      <protection locked="true" hidden="false"/>
    </xf>
    <xf numFmtId="164" fontId="9" fillId="0" borderId="1" xfId="0" applyFont="true" applyBorder="true" applyAlignment="true" applyProtection="false">
      <alignment horizontal="center" vertical="bottom" textRotation="0" wrapText="false" indent="0" shrinkToFit="false"/>
      <protection locked="true" hidden="false"/>
    </xf>
    <xf numFmtId="164" fontId="9" fillId="0" borderId="2" xfId="0" applyFont="true" applyBorder="true" applyAlignment="true" applyProtection="true">
      <alignment horizontal="general" vertical="bottom" textRotation="0" wrapText="false" indent="0" shrinkToFit="false"/>
      <protection locked="true" hidden="false"/>
    </xf>
    <xf numFmtId="164" fontId="4" fillId="0" borderId="9" xfId="0" applyFont="true" applyBorder="true" applyAlignment="true" applyProtection="true">
      <alignment horizontal="general" vertical="bottom" textRotation="0" wrapText="false" indent="0" shrinkToFit="false"/>
      <protection locked="true" hidden="false"/>
    </xf>
    <xf numFmtId="164" fontId="8" fillId="0" borderId="3" xfId="0" applyFont="true" applyBorder="true" applyAlignment="true" applyProtection="false">
      <alignment horizontal="general" vertical="bottom" textRotation="0" wrapText="false" indent="0" shrinkToFit="false"/>
      <protection locked="true" hidden="false"/>
    </xf>
    <xf numFmtId="164" fontId="8" fillId="0" borderId="11" xfId="0" applyFont="true" applyBorder="tru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9" fillId="0" borderId="12" xfId="0" applyFont="true" applyBorder="true" applyAlignment="true" applyProtection="false">
      <alignment horizontal="general" vertical="bottom" textRotation="0" wrapText="false" indent="0" shrinkToFit="false"/>
      <protection locked="true" hidden="false"/>
    </xf>
    <xf numFmtId="164" fontId="9" fillId="0" borderId="14" xfId="0" applyFont="true" applyBorder="true" applyAlignment="true" applyProtection="false">
      <alignment horizontal="general" vertical="bottom" textRotation="0" wrapText="false" indent="0" shrinkToFit="false"/>
      <protection locked="true" hidden="false"/>
    </xf>
    <xf numFmtId="166" fontId="8" fillId="0" borderId="1" xfId="0" applyFont="true" applyBorder="true" applyAlignment="true" applyProtection="false">
      <alignment horizontal="left" vertical="bottom" textRotation="0" wrapText="false" indent="0" shrinkToFit="false"/>
      <protection locked="true" hidden="false"/>
    </xf>
    <xf numFmtId="166" fontId="8" fillId="0" borderId="2" xfId="0" applyFont="true" applyBorder="true" applyAlignment="true" applyProtection="true">
      <alignment horizontal="general" vertical="bottom" textRotation="0" wrapText="false" indent="0" shrinkToFit="false"/>
      <protection locked="true" hidden="false"/>
    </xf>
    <xf numFmtId="166" fontId="10" fillId="0" borderId="14" xfId="0" applyFont="true" applyBorder="true" applyAlignment="true" applyProtection="true">
      <alignment horizontal="left" vertical="bottom" textRotation="0" wrapText="false" indent="0" shrinkToFit="false"/>
      <protection locked="true" hidden="false"/>
    </xf>
    <xf numFmtId="166" fontId="8" fillId="0" borderId="14" xfId="0" applyFont="true" applyBorder="true" applyAlignment="true" applyProtection="true">
      <alignment horizontal="center" vertical="bottom" textRotation="0" wrapText="false" indent="0" shrinkToFit="false"/>
      <protection locked="true" hidden="false"/>
    </xf>
    <xf numFmtId="164" fontId="8" fillId="0" borderId="2" xfId="0" applyFont="true" applyBorder="true" applyAlignment="true" applyProtection="true">
      <alignment horizontal="general" vertical="bottom" textRotation="0" wrapText="false" indent="0" shrinkToFit="false"/>
      <protection locked="true" hidden="false"/>
    </xf>
    <xf numFmtId="164" fontId="9" fillId="0" borderId="2" xfId="0" applyFont="true" applyBorder="true" applyAlignment="true" applyProtection="true">
      <alignment horizontal="center" vertical="bottom" textRotation="0" wrapText="false" indent="0" shrinkToFit="false"/>
      <protection locked="true" hidden="false"/>
    </xf>
    <xf numFmtId="164" fontId="11" fillId="0" borderId="9" xfId="0" applyFont="true" applyBorder="true" applyAlignment="true" applyProtection="true">
      <alignment horizontal="center" vertical="bottom" textRotation="0" wrapText="false" indent="0" shrinkToFit="false"/>
      <protection locked="true" hidden="false"/>
    </xf>
    <xf numFmtId="169" fontId="10" fillId="0" borderId="0" xfId="0" applyFont="true" applyBorder="false" applyAlignment="true" applyProtection="true">
      <alignment horizontal="general" vertical="bottom" textRotation="0" wrapText="false" indent="0" shrinkToFit="false"/>
      <protection locked="true" hidden="false"/>
    </xf>
    <xf numFmtId="170" fontId="10" fillId="0" borderId="0" xfId="0" applyFont="true" applyBorder="false" applyAlignment="true" applyProtection="true">
      <alignment horizontal="general" vertical="bottom" textRotation="0" wrapText="false" indent="0" shrinkToFit="false"/>
      <protection locked="true" hidden="false"/>
    </xf>
    <xf numFmtId="171" fontId="8" fillId="0" borderId="9" xfId="0" applyFont="true" applyBorder="true" applyAlignment="true" applyProtection="true">
      <alignment horizontal="general" vertical="bottom" textRotation="0" wrapText="false" indent="0" shrinkToFit="false"/>
      <protection locked="true" hidden="false"/>
    </xf>
    <xf numFmtId="164" fontId="8" fillId="0" borderId="8" xfId="0" applyFont="true" applyBorder="true" applyAlignment="true" applyProtection="false">
      <alignment horizontal="general" vertical="bottom" textRotation="0" wrapText="false" indent="0" shrinkToFit="false"/>
      <protection locked="true" hidden="false"/>
    </xf>
    <xf numFmtId="164" fontId="8" fillId="0" borderId="13" xfId="0" applyFont="true" applyBorder="true" applyAlignment="true" applyProtection="false">
      <alignment horizontal="center" vertical="bottom" textRotation="0" wrapText="false" indent="0" shrinkToFit="false"/>
      <protection locked="true" hidden="false"/>
    </xf>
    <xf numFmtId="164" fontId="9" fillId="0" borderId="13" xfId="0" applyFont="true" applyBorder="true" applyAlignment="true" applyProtection="false">
      <alignment horizontal="center" vertical="bottom" textRotation="0" wrapText="false" indent="0" shrinkToFit="false"/>
      <protection locked="true" hidden="false"/>
    </xf>
    <xf numFmtId="167" fontId="8" fillId="0" borderId="13" xfId="0" applyFont="true" applyBorder="true" applyAlignment="true" applyProtection="false">
      <alignment horizontal="center" vertical="bottom" textRotation="0" wrapText="true" indent="0" shrinkToFit="false"/>
      <protection locked="true" hidden="false"/>
    </xf>
    <xf numFmtId="164" fontId="8" fillId="0" borderId="13" xfId="0" applyFont="true" applyBorder="true" applyAlignment="true" applyProtection="false">
      <alignment horizontal="general" vertical="bottom" textRotation="0" wrapText="false" indent="0" shrinkToFit="false"/>
      <protection locked="true" hidden="false"/>
    </xf>
    <xf numFmtId="168" fontId="8" fillId="0" borderId="13" xfId="0" applyFont="true" applyBorder="true" applyAlignment="true" applyProtection="false">
      <alignment horizontal="general" vertical="bottom" textRotation="0" wrapText="false" indent="0" shrinkToFit="false"/>
      <protection locked="true" hidden="false"/>
    </xf>
    <xf numFmtId="168" fontId="8" fillId="0" borderId="9" xfId="0" applyFont="true" applyBorder="true" applyAlignment="true" applyProtection="true">
      <alignment horizontal="general" vertical="bottom" textRotation="0" wrapText="false" indent="0" shrinkToFit="false"/>
      <protection locked="true" hidden="false"/>
    </xf>
    <xf numFmtId="171" fontId="8" fillId="0" borderId="0" xfId="0" applyFont="true" applyBorder="false" applyAlignment="true" applyProtection="true">
      <alignment horizontal="general" vertical="bottom" textRotation="0" wrapText="false" indent="0" shrinkToFit="false"/>
      <protection locked="true" hidden="false"/>
    </xf>
    <xf numFmtId="172" fontId="9" fillId="0" borderId="0" xfId="0" applyFont="true" applyBorder="false" applyAlignment="true" applyProtection="true">
      <alignment horizontal="general" vertical="bottom" textRotation="0" wrapText="false" indent="0" shrinkToFit="false"/>
      <protection locked="true" hidden="false"/>
    </xf>
    <xf numFmtId="166" fontId="8" fillId="0" borderId="0" xfId="0" applyFont="true" applyBorder="false" applyAlignment="true" applyProtection="true">
      <alignment horizontal="general" vertical="bottom" textRotation="0" wrapText="false" indent="0" shrinkToFit="false"/>
      <protection locked="true" hidden="false"/>
    </xf>
    <xf numFmtId="167" fontId="8" fillId="0" borderId="13" xfId="0" applyFont="true" applyBorder="true" applyAlignment="true" applyProtection="false">
      <alignment horizontal="center" vertical="bottom" textRotation="0" wrapText="false" indent="0" shrinkToFit="false"/>
      <protection locked="true" hidden="false"/>
    </xf>
    <xf numFmtId="164" fontId="8" fillId="0" borderId="10" xfId="0" applyFont="true" applyBorder="true" applyAlignment="true" applyProtection="false">
      <alignment horizontal="general" vertical="bottom" textRotation="0" wrapText="false" indent="0" shrinkToFit="false"/>
      <protection locked="true" hidden="false"/>
    </xf>
    <xf numFmtId="164" fontId="8" fillId="0" borderId="15" xfId="0" applyFont="true" applyBorder="true" applyAlignment="true" applyProtection="false">
      <alignment horizontal="center" vertical="bottom" textRotation="0" wrapText="false" indent="0" shrinkToFit="false"/>
      <protection locked="true" hidden="false"/>
    </xf>
    <xf numFmtId="164" fontId="9" fillId="0" borderId="15" xfId="0" applyFont="true" applyBorder="true" applyAlignment="true" applyProtection="false">
      <alignment horizontal="center" vertical="bottom" textRotation="0" wrapText="false" indent="0" shrinkToFit="false"/>
      <protection locked="true" hidden="false"/>
    </xf>
    <xf numFmtId="167" fontId="8" fillId="0" borderId="15" xfId="0" applyFont="true" applyBorder="true" applyAlignment="true" applyProtection="false">
      <alignment horizontal="center" vertical="bottom" textRotation="0" wrapText="false" indent="0" shrinkToFit="false"/>
      <protection locked="true" hidden="false"/>
    </xf>
    <xf numFmtId="168" fontId="8" fillId="0" borderId="11" xfId="0" applyFont="true" applyBorder="true" applyAlignment="true" applyProtection="true">
      <alignment horizontal="general" vertical="bottom" textRotation="0" wrapText="false" indent="0" shrinkToFit="false"/>
      <protection locked="true" hidden="false"/>
    </xf>
    <xf numFmtId="167" fontId="12" fillId="0" borderId="16" xfId="0" applyFont="true" applyBorder="true" applyAlignment="true" applyProtection="false">
      <alignment horizontal="center" vertical="bottom" textRotation="0" wrapText="false" indent="0" shrinkToFit="false"/>
      <protection locked="true" hidden="false"/>
    </xf>
    <xf numFmtId="173" fontId="9" fillId="0" borderId="14" xfId="0" applyFont="true" applyBorder="true" applyAlignment="true" applyProtection="false">
      <alignment horizontal="center" vertical="bottom" textRotation="0" wrapText="false" indent="0" shrinkToFit="false"/>
      <protection locked="true" hidden="false"/>
    </xf>
    <xf numFmtId="164" fontId="12" fillId="0" borderId="17" xfId="0" applyFont="true" applyBorder="true" applyAlignment="true" applyProtection="false">
      <alignment horizontal="general" vertical="bottom" textRotation="0" wrapText="false" indent="0" shrinkToFit="false"/>
      <protection locked="true" hidden="false"/>
    </xf>
    <xf numFmtId="168" fontId="12" fillId="0" borderId="17" xfId="0" applyFont="true" applyBorder="true" applyAlignment="true" applyProtection="false">
      <alignment horizontal="general" vertical="bottom" textRotation="0" wrapText="false" indent="0" shrinkToFit="false"/>
      <protection locked="true" hidden="false"/>
    </xf>
    <xf numFmtId="166" fontId="12" fillId="0" borderId="3" xfId="0" applyFont="true" applyBorder="true" applyAlignment="true" applyProtection="false">
      <alignment horizontal="general" vertical="bottom" textRotation="0" wrapText="false" indent="0" shrinkToFit="false"/>
      <protection locked="true" hidden="false"/>
    </xf>
    <xf numFmtId="164" fontId="12" fillId="0" borderId="13" xfId="0" applyFont="true" applyBorder="true" applyAlignment="true" applyProtection="false">
      <alignment horizontal="general" vertical="bottom" textRotation="0" wrapText="false" indent="0" shrinkToFit="false"/>
      <protection locked="true" hidden="false"/>
    </xf>
    <xf numFmtId="168" fontId="12" fillId="0" borderId="13" xfId="0" applyFont="true" applyBorder="true" applyAlignment="true" applyProtection="false">
      <alignment horizontal="general" vertical="bottom" textRotation="0" wrapText="false" indent="0" shrinkToFit="false"/>
      <protection locked="true" hidden="false"/>
    </xf>
    <xf numFmtId="168" fontId="12" fillId="0" borderId="14" xfId="0" applyFont="true" applyBorder="true" applyAlignment="true" applyProtection="true">
      <alignment horizontal="general" vertical="bottom" textRotation="0" wrapText="false" indent="0" shrinkToFit="false"/>
      <protection locked="true" hidden="false"/>
    </xf>
    <xf numFmtId="166" fontId="12" fillId="0" borderId="14" xfId="0" applyFont="true" applyBorder="true" applyAlignment="true" applyProtection="true">
      <alignment horizontal="general" vertical="bottom" textRotation="0" wrapText="false" indent="0" shrinkToFit="false"/>
      <protection locked="true" hidden="false"/>
    </xf>
    <xf numFmtId="169" fontId="12" fillId="0" borderId="14" xfId="0" applyFont="true" applyBorder="true" applyAlignment="true" applyProtection="true">
      <alignment horizontal="general" vertical="bottom" textRotation="0" wrapText="false" indent="0" shrinkToFit="false"/>
      <protection locked="true" hidden="false"/>
    </xf>
    <xf numFmtId="164" fontId="12" fillId="0" borderId="2" xfId="0" applyFont="true" applyBorder="true" applyAlignment="true" applyProtection="true">
      <alignment horizontal="general" vertical="bottom" textRotation="0" wrapText="false" indent="0" shrinkToFit="false"/>
      <protection locked="true" hidden="false"/>
    </xf>
    <xf numFmtId="164" fontId="12" fillId="0" borderId="0" xfId="0" applyFont="true" applyBorder="false" applyAlignment="true" applyProtection="true">
      <alignment horizontal="general" vertical="bottom" textRotation="0" wrapText="false" indent="0" shrinkToFit="false"/>
      <protection locked="true" hidden="false"/>
    </xf>
    <xf numFmtId="168" fontId="8" fillId="0" borderId="0" xfId="0" applyFont="true" applyBorder="false" applyAlignment="true" applyProtection="true">
      <alignment horizontal="general" vertical="bottom" textRotation="0" wrapText="false" indent="0" shrinkToFit="false"/>
      <protection locked="true" hidden="false"/>
    </xf>
    <xf numFmtId="172" fontId="8" fillId="0" borderId="0" xfId="0" applyFont="true" applyBorder="false" applyAlignment="true" applyProtection="true">
      <alignment horizontal="general" vertical="bottom" textRotation="0" wrapText="false" indent="0" shrinkToFit="false"/>
      <protection locked="true" hidden="false"/>
    </xf>
    <xf numFmtId="164" fontId="9" fillId="0" borderId="1" xfId="0" applyFont="true" applyBorder="true" applyAlignment="true" applyProtection="false">
      <alignment horizontal="left" vertical="center" textRotation="0" wrapText="false" indent="0" shrinkToFit="false"/>
      <protection locked="true" hidden="false"/>
    </xf>
    <xf numFmtId="168" fontId="9" fillId="0" borderId="1" xfId="0" applyFont="true" applyBorder="true" applyAlignment="true" applyProtection="false">
      <alignment horizontal="center" vertical="bottom" textRotation="0" wrapText="false" indent="0" shrinkToFit="false"/>
      <protection locked="true" hidden="false"/>
    </xf>
    <xf numFmtId="168" fontId="9" fillId="0" borderId="16" xfId="0" applyFont="true" applyBorder="true" applyAlignment="true" applyProtection="true">
      <alignment horizontal="general" vertical="bottom" textRotation="0" wrapText="false" indent="0" shrinkToFit="false"/>
      <protection locked="true" hidden="false"/>
    </xf>
    <xf numFmtId="168" fontId="9" fillId="0" borderId="7" xfId="0" applyFont="true" applyBorder="true" applyAlignment="true" applyProtection="true">
      <alignment horizontal="general" vertical="bottom" textRotation="0" wrapText="false" indent="0" shrinkToFit="false"/>
      <protection locked="true" hidden="false"/>
    </xf>
    <xf numFmtId="168" fontId="9" fillId="0" borderId="0" xfId="0" applyFont="true" applyBorder="false" applyAlignment="true" applyProtection="true">
      <alignment horizontal="center" vertical="bottom" textRotation="0" wrapText="false" indent="0" shrinkToFit="false"/>
      <protection locked="true" hidden="false"/>
    </xf>
    <xf numFmtId="166" fontId="9" fillId="0" borderId="0" xfId="0" applyFont="true" applyBorder="false" applyAlignment="true" applyProtection="true">
      <alignment horizontal="general" vertical="bottom" textRotation="0" wrapText="false" indent="0" shrinkToFit="false"/>
      <protection locked="true" hidden="false"/>
    </xf>
    <xf numFmtId="172" fontId="9" fillId="0" borderId="1" xfId="0" applyFont="true" applyBorder="true" applyAlignment="true" applyProtection="false">
      <alignment horizontal="general" vertical="bottom" textRotation="0" wrapText="false" indent="0" shrinkToFit="false"/>
      <protection locked="true" hidden="false"/>
    </xf>
    <xf numFmtId="168" fontId="9" fillId="0" borderId="1" xfId="0" applyFont="true" applyBorder="true" applyAlignment="true" applyProtection="false">
      <alignment horizontal="general" vertical="bottom" textRotation="0" wrapText="false" indent="0" shrinkToFit="false"/>
      <protection locked="true" hidden="false"/>
    </xf>
    <xf numFmtId="168" fontId="9" fillId="0" borderId="3" xfId="0" applyFont="true" applyBorder="true" applyAlignment="true" applyProtection="true">
      <alignment horizontal="general" vertical="bottom" textRotation="0" wrapText="false" indent="0" shrinkToFit="false"/>
      <protection locked="true" hidden="false"/>
    </xf>
    <xf numFmtId="168" fontId="9" fillId="0" borderId="11" xfId="0" applyFont="true" applyBorder="true" applyAlignment="true" applyProtection="true">
      <alignment horizontal="general" vertical="bottom" textRotation="0" wrapText="false" indent="0" shrinkToFit="false"/>
      <protection locked="true" hidden="false"/>
    </xf>
    <xf numFmtId="164" fontId="9" fillId="0" borderId="1" xfId="0" applyFont="true" applyBorder="true" applyAlignment="true" applyProtection="false">
      <alignment horizontal="center" vertical="bottom" textRotation="0" wrapText="false" indent="0" shrinkToFit="true"/>
      <protection locked="true" hidden="false"/>
    </xf>
    <xf numFmtId="173" fontId="9" fillId="0" borderId="1" xfId="0" applyFont="true" applyBorder="true" applyAlignment="true" applyProtection="false">
      <alignment horizontal="general" vertical="bottom" textRotation="0" wrapText="false" indent="0" shrinkToFit="false"/>
      <protection locked="true" hidden="false"/>
    </xf>
    <xf numFmtId="164" fontId="8" fillId="0" borderId="14" xfId="0" applyFont="true" applyBorder="true" applyAlignment="true" applyProtection="false">
      <alignment horizontal="general" vertical="bottom" textRotation="0" wrapText="false" indent="0" shrinkToFit="false"/>
      <protection locked="true" hidden="false"/>
    </xf>
    <xf numFmtId="166" fontId="9" fillId="0" borderId="2" xfId="0" applyFont="true" applyBorder="true" applyAlignment="true" applyProtection="false">
      <alignment horizontal="general" vertical="bottom" textRotation="0" wrapText="false" indent="0" shrinkToFit="false"/>
      <protection locked="true" hidden="false"/>
    </xf>
    <xf numFmtId="164" fontId="8" fillId="0" borderId="14" xfId="0" applyFont="true" applyBorder="true" applyAlignment="true" applyProtection="true">
      <alignment horizontal="general" vertical="bottom" textRotation="0" wrapText="false" indent="0" shrinkToFit="false"/>
      <protection locked="true" hidden="false"/>
    </xf>
    <xf numFmtId="174" fontId="8" fillId="0" borderId="0" xfId="0" applyFont="true" applyBorder="false" applyAlignment="true" applyProtection="true">
      <alignment horizontal="general" vertical="bottom" textRotation="0" wrapText="false" indent="0" shrinkToFit="false"/>
      <protection locked="true" hidden="false"/>
    </xf>
    <xf numFmtId="164" fontId="9" fillId="0" borderId="1" xfId="0" applyFont="true" applyBorder="true" applyAlignment="true" applyProtection="false">
      <alignment horizontal="general" vertical="bottom" textRotation="0" wrapText="false" indent="0" shrinkToFit="false"/>
      <protection locked="true" hidden="false"/>
    </xf>
    <xf numFmtId="166" fontId="9" fillId="0" borderId="1" xfId="0" applyFont="true" applyBorder="true" applyAlignment="true" applyProtection="false">
      <alignment horizontal="general" vertical="bottom" textRotation="0" wrapText="false" indent="0" shrinkToFit="false"/>
      <protection locked="true" hidden="false"/>
    </xf>
    <xf numFmtId="166" fontId="9" fillId="0" borderId="9" xfId="0" applyFont="true" applyBorder="true" applyAlignment="true" applyProtection="false">
      <alignment horizontal="general" vertical="bottom" textRotation="0" wrapText="false" indent="0" shrinkToFit="false"/>
      <protection locked="true" hidden="false"/>
    </xf>
    <xf numFmtId="166" fontId="9" fillId="0" borderId="0" xfId="0" applyFont="true" applyBorder="false" applyAlignment="true" applyProtection="true">
      <alignment horizontal="center" vertical="bottom" textRotation="0" wrapText="false" indent="0" shrinkToFit="false"/>
      <protection locked="true" hidden="false"/>
    </xf>
    <xf numFmtId="175" fontId="8" fillId="0" borderId="0" xfId="0" applyFont="true" applyBorder="false" applyAlignment="true" applyProtection="true">
      <alignment horizontal="general" vertical="bottom" textRotation="0" wrapText="false" indent="0" shrinkToFit="false"/>
      <protection locked="true" hidden="false"/>
    </xf>
    <xf numFmtId="164" fontId="8" fillId="0" borderId="1" xfId="0" applyFont="true" applyBorder="true" applyAlignment="true" applyProtection="false">
      <alignment horizontal="general" vertical="bottom" textRotation="0" wrapText="false" indent="0" shrinkToFit="false"/>
      <protection locked="true" hidden="false"/>
    </xf>
    <xf numFmtId="176" fontId="13" fillId="0" borderId="0" xfId="0" applyFont="true" applyBorder="false" applyAlignment="true" applyProtection="true">
      <alignment horizontal="general" vertical="bottom" textRotation="0" wrapText="false" indent="0" shrinkToFit="false"/>
      <protection locked="true" hidden="false"/>
    </xf>
    <xf numFmtId="177" fontId="8" fillId="0" borderId="0" xfId="0" applyFont="true" applyBorder="false" applyAlignment="true" applyProtection="true">
      <alignment horizontal="general" vertical="bottom" textRotation="0" wrapText="false" indent="0" shrinkToFit="false"/>
      <protection locked="true" hidden="false"/>
    </xf>
    <xf numFmtId="178" fontId="13" fillId="0" borderId="0" xfId="0" applyFont="true" applyBorder="false" applyAlignment="true" applyProtection="true">
      <alignment horizontal="general" vertical="bottom" textRotation="0" wrapText="false" indent="0" shrinkToFit="false"/>
      <protection locked="true" hidden="false"/>
    </xf>
    <xf numFmtId="166" fontId="9" fillId="0" borderId="0" xfId="0" applyFont="true" applyBorder="false" applyAlignment="true" applyProtection="true">
      <alignment horizontal="left" vertical="bottom" textRotation="0" wrapText="false" indent="0" shrinkToFit="false"/>
      <protection locked="true" hidden="false"/>
    </xf>
    <xf numFmtId="166" fontId="9" fillId="0" borderId="11" xfId="0" applyFont="true" applyBorder="true" applyAlignment="true" applyProtection="false">
      <alignment horizontal="general" vertical="bottom" textRotation="0" wrapText="false" indent="0" shrinkToFit="false"/>
      <protection locked="true" hidden="false"/>
    </xf>
    <xf numFmtId="166" fontId="9" fillId="0" borderId="3" xfId="0" applyFont="true" applyBorder="true" applyAlignment="true" applyProtection="true">
      <alignment horizontal="center" vertical="bottom" textRotation="0" wrapText="false" indent="0" shrinkToFit="false"/>
      <protection locked="true" hidden="false"/>
    </xf>
    <xf numFmtId="166" fontId="9" fillId="0" borderId="1" xfId="0" applyFont="true" applyBorder="true" applyAlignment="true" applyProtection="false">
      <alignment horizontal="left" vertical="bottom" textRotation="0" wrapText="false" indent="0" shrinkToFit="false"/>
      <protection locked="true" hidden="false"/>
    </xf>
    <xf numFmtId="176" fontId="9" fillId="0" borderId="1" xfId="0" applyFont="true" applyBorder="true" applyAlignment="true" applyProtection="false">
      <alignment horizontal="right" vertical="bottom" textRotation="0" wrapText="false" indent="0" shrinkToFit="false"/>
      <protection locked="true" hidden="false"/>
    </xf>
    <xf numFmtId="166" fontId="9" fillId="0" borderId="14" xfId="0" applyFont="true" applyBorder="true" applyAlignment="true" applyProtection="true">
      <alignment horizontal="general" vertical="bottom" textRotation="0" wrapText="false" indent="0" shrinkToFit="false"/>
      <protection locked="true" hidden="false"/>
    </xf>
    <xf numFmtId="166" fontId="9" fillId="0" borderId="2" xfId="0" applyFont="true" applyBorder="true" applyAlignment="true" applyProtection="true">
      <alignment horizontal="general" vertical="bottom" textRotation="0" wrapText="false" indent="0" shrinkToFit="false"/>
      <protection locked="true" hidden="false"/>
    </xf>
    <xf numFmtId="164" fontId="9" fillId="0" borderId="0" xfId="0" applyFont="true" applyBorder="false" applyAlignment="true" applyProtection="false">
      <alignment horizontal="center" vertical="bottom" textRotation="0" wrapText="false" indent="0" shrinkToFit="false"/>
      <protection locked="true" hidden="false"/>
    </xf>
    <xf numFmtId="166" fontId="9" fillId="0" borderId="0" xfId="0" applyFont="true" applyBorder="false" applyAlignment="true" applyProtection="false">
      <alignment horizontal="general" vertical="bottom" textRotation="0" wrapText="false" indent="0" shrinkToFit="false"/>
      <protection locked="true" hidden="false"/>
    </xf>
    <xf numFmtId="164" fontId="8" fillId="0" borderId="0" xfId="0" applyFont="true" applyBorder="fals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false">
      <alignment horizontal="general" vertical="top" textRotation="0" wrapText="true" indent="0" shrinkToFit="false"/>
      <protection locked="true" hidden="false"/>
    </xf>
    <xf numFmtId="164" fontId="15" fillId="0" borderId="16" xfId="0" applyFont="true" applyBorder="true" applyAlignment="true" applyProtection="true">
      <alignment horizontal="left" vertical="center" textRotation="0" wrapText="true" indent="0" shrinkToFit="false"/>
      <protection locked="true" hidden="false"/>
    </xf>
    <xf numFmtId="164" fontId="15" fillId="0" borderId="7" xfId="0" applyFont="true" applyBorder="true" applyAlignment="true" applyProtection="true">
      <alignment horizontal="left" vertical="center" textRotation="0" wrapText="true" indent="0" shrinkToFit="false"/>
      <protection locked="true" hidden="false"/>
    </xf>
    <xf numFmtId="164" fontId="15" fillId="0" borderId="3" xfId="0" applyFont="true" applyBorder="true" applyAlignment="true" applyProtection="true">
      <alignment horizontal="left" vertical="center" textRotation="0" wrapText="true" indent="0" shrinkToFit="false"/>
      <protection locked="true" hidden="false"/>
    </xf>
    <xf numFmtId="164" fontId="15" fillId="0" borderId="11" xfId="0" applyFont="true" applyBorder="true" applyAlignment="true" applyProtection="true">
      <alignment horizontal="left" vertical="center" textRotation="0" wrapText="true" indent="0" shrinkToFit="false"/>
      <protection locked="true" hidden="false"/>
    </xf>
    <xf numFmtId="164" fontId="8" fillId="0" borderId="6" xfId="0" applyFont="true" applyBorder="true" applyAlignment="true" applyProtection="false">
      <alignment horizontal="general" vertical="bottom" textRotation="0" wrapText="false" indent="0" shrinkToFit="false"/>
      <protection locked="true" hidden="false"/>
    </xf>
    <xf numFmtId="164" fontId="9" fillId="0" borderId="16" xfId="0" applyFont="true" applyBorder="true" applyAlignment="true" applyProtection="false">
      <alignment horizontal="general" vertical="bottom" textRotation="0" wrapText="false" indent="0" shrinkToFit="false"/>
      <protection locked="true" hidden="false"/>
    </xf>
    <xf numFmtId="164" fontId="9" fillId="0" borderId="16" xfId="0" applyFont="true" applyBorder="true" applyAlignment="true" applyProtection="false">
      <alignment horizontal="center" vertical="bottom" textRotation="0" wrapText="false" indent="0" shrinkToFit="false"/>
      <protection locked="true" hidden="false"/>
    </xf>
    <xf numFmtId="166" fontId="9" fillId="0" borderId="16" xfId="0" applyFont="true" applyBorder="true" applyAlignment="true" applyProtection="false">
      <alignment horizontal="general" vertical="bottom" textRotation="0" wrapText="false" indent="0" shrinkToFit="false"/>
      <protection locked="true" hidden="false"/>
    </xf>
    <xf numFmtId="164" fontId="9" fillId="0" borderId="7" xfId="0" applyFont="true" applyBorder="true" applyAlignment="true" applyProtection="false">
      <alignment horizontal="center" vertical="bottom" textRotation="0" wrapText="false" indent="0" shrinkToFit="false"/>
      <protection locked="true" hidden="false"/>
    </xf>
    <xf numFmtId="164" fontId="9" fillId="0" borderId="9" xfId="0" applyFont="true" applyBorder="true" applyAlignment="true" applyProtection="false">
      <alignment horizontal="center" vertical="bottom" textRotation="0" wrapText="false" indent="0" shrinkToFit="false"/>
      <protection locked="true" hidden="false"/>
    </xf>
    <xf numFmtId="164" fontId="9" fillId="0" borderId="3" xfId="0" applyFont="true" applyBorder="true" applyAlignment="true" applyProtection="false">
      <alignment horizontal="general" vertical="bottom" textRotation="0" wrapText="false" indent="0" shrinkToFit="false"/>
      <protection locked="true" hidden="false"/>
    </xf>
    <xf numFmtId="164" fontId="9" fillId="0" borderId="3" xfId="0" applyFont="true" applyBorder="true" applyAlignment="true" applyProtection="false">
      <alignment horizontal="center" vertical="bottom" textRotation="0" wrapText="false" indent="0" shrinkToFit="false"/>
      <protection locked="true" hidden="false"/>
    </xf>
    <xf numFmtId="166" fontId="9" fillId="0" borderId="3" xfId="0" applyFont="true" applyBorder="true" applyAlignment="true" applyProtection="false">
      <alignment horizontal="general" vertical="bottom" textRotation="0" wrapText="false" indent="0" shrinkToFit="false"/>
      <protection locked="true" hidden="false"/>
    </xf>
    <xf numFmtId="164" fontId="18" fillId="0" borderId="0" xfId="0" applyFont="true" applyBorder="false" applyAlignment="true" applyProtection="false">
      <alignment horizontal="general" vertical="bottom" textRotation="0" wrapText="false" indent="0" shrinkToFit="false"/>
      <protection locked="true" hidden="false"/>
    </xf>
    <xf numFmtId="169" fontId="0" fillId="0" borderId="0" xfId="0" applyFont="true" applyBorder="false" applyAlignment="true" applyProtection="false">
      <alignment horizontal="general" vertical="bottom" textRotation="0" wrapText="false" indent="0" shrinkToFit="false"/>
      <protection locked="true" hidden="false"/>
    </xf>
    <xf numFmtId="169" fontId="19" fillId="0" borderId="0" xfId="0" applyFont="true" applyBorder="false" applyAlignment="true" applyProtection="false">
      <alignment horizontal="general" vertical="bottom" textRotation="0" wrapText="false" indent="0" shrinkToFit="false"/>
      <protection locked="true" hidden="false"/>
    </xf>
    <xf numFmtId="169" fontId="20" fillId="0" borderId="0" xfId="0" applyFont="true" applyBorder="false" applyAlignment="true" applyProtection="false">
      <alignment horizontal="general" vertical="bottom" textRotation="0" wrapText="false" indent="0" shrinkToFit="false"/>
      <protection locked="true" hidden="false"/>
    </xf>
    <xf numFmtId="166" fontId="21" fillId="0" borderId="0" xfId="0" applyFont="true" applyBorder="false" applyAlignment="true" applyProtection="false">
      <alignment horizontal="general" vertical="bottom" textRotation="0" wrapText="false" indent="0" shrinkToFit="false"/>
      <protection locked="true" hidden="false"/>
    </xf>
    <xf numFmtId="164" fontId="22" fillId="0" borderId="0" xfId="0" applyFont="true" applyBorder="false" applyAlignment="true" applyProtection="false">
      <alignment horizontal="general" vertical="bottom" textRotation="0" wrapText="false" indent="0" shrinkToFit="false"/>
      <protection locked="true" hidden="false"/>
    </xf>
    <xf numFmtId="168" fontId="20" fillId="0" borderId="0" xfId="0" applyFont="true" applyBorder="false" applyAlignment="true" applyProtection="false">
      <alignment horizontal="general" vertical="bottom" textRotation="0" wrapText="false" indent="0" shrinkToFit="false"/>
      <protection locked="true" hidden="false"/>
    </xf>
    <xf numFmtId="166" fontId="20" fillId="0" borderId="0" xfId="0" applyFont="true" applyBorder="false" applyAlignment="true" applyProtection="false">
      <alignment horizontal="general" vertical="bottom" textRotation="0" wrapText="false" indent="0" shrinkToFit="false"/>
      <protection locked="true" hidden="false"/>
    </xf>
    <xf numFmtId="168" fontId="0" fillId="0"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AC1000"/>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7" activeCellId="0" sqref="A7"/>
    </sheetView>
  </sheetViews>
  <sheetFormatPr defaultRowHeight="15" zeroHeight="false" outlineLevelRow="0" outlineLevelCol="0"/>
  <cols>
    <col collapsed="false" customWidth="true" hidden="false" outlineLevel="0" max="1" min="1" style="1" width="1.58"/>
    <col collapsed="false" customWidth="true" hidden="false" outlineLevel="0" max="2" min="2" style="1" width="4.14"/>
    <col collapsed="false" customWidth="true" hidden="false" outlineLevel="0" max="3" min="3" style="1" width="19.29"/>
    <col collapsed="false" customWidth="true" hidden="false" outlineLevel="0" max="4" min="4" style="1" width="11.71"/>
    <col collapsed="false" customWidth="true" hidden="false" outlineLevel="0" max="5" min="5" style="1" width="11.29"/>
    <col collapsed="false" customWidth="true" hidden="false" outlineLevel="0" max="6" min="6" style="1" width="9.85"/>
    <col collapsed="false" customWidth="true" hidden="false" outlineLevel="0" max="7" min="7" style="1" width="10"/>
    <col collapsed="false" customWidth="true" hidden="false" outlineLevel="0" max="8" min="8" style="1" width="9.85"/>
    <col collapsed="false" customWidth="true" hidden="false" outlineLevel="0" max="9" min="9" style="1" width="6.86"/>
    <col collapsed="false" customWidth="true" hidden="false" outlineLevel="0" max="10" min="10" style="1" width="7.29"/>
    <col collapsed="false" customWidth="true" hidden="true" outlineLevel="0" max="11" min="11" style="2" width="8"/>
    <col collapsed="false" customWidth="true" hidden="true" outlineLevel="0" max="12" min="12" style="2" width="6.42"/>
    <col collapsed="false" customWidth="true" hidden="true" outlineLevel="0" max="13" min="13" style="2" width="8.14"/>
    <col collapsed="false" customWidth="true" hidden="true" outlineLevel="0" max="14" min="14" style="2" width="8.42"/>
    <col collapsed="false" customWidth="true" hidden="true" outlineLevel="0" max="15" min="15" style="2" width="12.42"/>
    <col collapsed="false" customWidth="true" hidden="true" outlineLevel="0" max="16" min="16" style="2" width="8.14"/>
    <col collapsed="false" customWidth="true" hidden="true" outlineLevel="0" max="22" min="17" style="2" width="11.29"/>
    <col collapsed="false" customWidth="true" hidden="true" outlineLevel="0" max="29" min="23" style="2" width="11.14"/>
    <col collapsed="false" customWidth="true" hidden="true" outlineLevel="0" max="30" min="30" style="1" width="14.43"/>
    <col collapsed="false" customWidth="true" hidden="false" outlineLevel="0" max="1025" min="31" style="1" width="14.43"/>
  </cols>
  <sheetData>
    <row r="1" customFormat="false" ht="9.75" hidden="false" customHeight="true" outlineLevel="0" collapsed="false">
      <c r="A1" s="3"/>
      <c r="B1" s="3"/>
      <c r="C1" s="4"/>
      <c r="D1" s="3"/>
      <c r="E1" s="3"/>
      <c r="F1" s="3"/>
      <c r="G1" s="3"/>
      <c r="H1" s="3"/>
      <c r="I1" s="3"/>
      <c r="J1" s="3"/>
      <c r="K1" s="5"/>
      <c r="L1" s="5"/>
      <c r="M1" s="5"/>
      <c r="N1" s="5"/>
      <c r="O1" s="5"/>
      <c r="P1" s="5"/>
      <c r="Q1" s="5"/>
      <c r="R1" s="5"/>
      <c r="S1" s="5"/>
      <c r="T1" s="5"/>
      <c r="U1" s="5"/>
      <c r="V1" s="5"/>
      <c r="W1" s="5"/>
      <c r="X1" s="5"/>
    </row>
    <row r="2" customFormat="false" ht="13.5" hidden="true" customHeight="true" outlineLevel="0" collapsed="false">
      <c r="A2" s="3"/>
      <c r="B2" s="3"/>
      <c r="C2" s="4"/>
      <c r="D2" s="3"/>
      <c r="E2" s="3"/>
      <c r="F2" s="3"/>
      <c r="G2" s="3"/>
      <c r="H2" s="3"/>
      <c r="I2" s="3"/>
      <c r="J2" s="3"/>
      <c r="K2" s="5"/>
      <c r="L2" s="5"/>
      <c r="M2" s="5"/>
      <c r="N2" s="5"/>
      <c r="O2" s="5"/>
      <c r="P2" s="5"/>
      <c r="Q2" s="5"/>
      <c r="R2" s="5"/>
      <c r="S2" s="5"/>
      <c r="T2" s="5"/>
      <c r="U2" s="5"/>
      <c r="V2" s="5"/>
      <c r="W2" s="5"/>
      <c r="X2" s="5"/>
    </row>
    <row r="3" customFormat="false" ht="27.75" hidden="false" customHeight="true" outlineLevel="0" collapsed="false">
      <c r="A3" s="6" t="s">
        <v>0</v>
      </c>
      <c r="B3" s="6"/>
      <c r="C3" s="6"/>
      <c r="D3" s="6" t="s">
        <v>1</v>
      </c>
      <c r="E3" s="6"/>
      <c r="F3" s="6"/>
      <c r="G3" s="6"/>
      <c r="H3" s="6"/>
      <c r="I3" s="6"/>
      <c r="J3" s="6"/>
      <c r="K3" s="7"/>
      <c r="L3" s="8"/>
      <c r="M3" s="9"/>
      <c r="N3" s="9"/>
      <c r="O3" s="10"/>
      <c r="P3" s="5"/>
      <c r="Q3" s="5"/>
      <c r="R3" s="5"/>
      <c r="S3" s="5"/>
      <c r="T3" s="5"/>
      <c r="U3" s="5"/>
      <c r="V3" s="5"/>
      <c r="W3" s="5"/>
      <c r="X3" s="5"/>
    </row>
    <row r="4" customFormat="false" ht="12.75" hidden="false" customHeight="true" outlineLevel="0" collapsed="false">
      <c r="A4" s="11"/>
      <c r="B4" s="11"/>
      <c r="C4" s="11"/>
      <c r="D4" s="12"/>
      <c r="E4" s="12"/>
      <c r="F4" s="12"/>
      <c r="G4" s="12"/>
      <c r="H4" s="12"/>
      <c r="I4" s="12"/>
      <c r="J4" s="12"/>
      <c r="K4" s="13"/>
      <c r="L4" s="8"/>
      <c r="M4" s="9"/>
      <c r="N4" s="9"/>
      <c r="O4" s="10"/>
      <c r="P4" s="5"/>
      <c r="Q4" s="5"/>
      <c r="R4" s="5"/>
      <c r="S4" s="5"/>
      <c r="T4" s="5"/>
      <c r="U4" s="5"/>
      <c r="V4" s="5"/>
      <c r="W4" s="5"/>
      <c r="X4" s="5"/>
    </row>
    <row r="5" customFormat="false" ht="16.5" hidden="false" customHeight="true" outlineLevel="0" collapsed="false">
      <c r="A5" s="14" t="s">
        <v>2</v>
      </c>
      <c r="B5" s="14"/>
      <c r="C5" s="14"/>
      <c r="D5" s="14"/>
      <c r="E5" s="14"/>
      <c r="F5" s="14"/>
      <c r="G5" s="14"/>
      <c r="H5" s="14"/>
      <c r="I5" s="14"/>
      <c r="J5" s="14"/>
      <c r="K5" s="15"/>
      <c r="L5" s="16"/>
      <c r="M5" s="17"/>
      <c r="N5" s="17"/>
      <c r="O5" s="10"/>
      <c r="P5" s="5"/>
      <c r="Q5" s="5"/>
      <c r="R5" s="5"/>
      <c r="S5" s="5"/>
      <c r="T5" s="5"/>
      <c r="U5" s="5"/>
      <c r="V5" s="5"/>
      <c r="W5" s="5"/>
      <c r="X5" s="5"/>
    </row>
    <row r="6" customFormat="false" ht="16.5" hidden="false" customHeight="true" outlineLevel="0" collapsed="false">
      <c r="A6" s="3"/>
      <c r="B6" s="3"/>
      <c r="C6" s="18"/>
      <c r="D6" s="18"/>
      <c r="E6" s="18"/>
      <c r="F6" s="18"/>
      <c r="G6" s="18"/>
      <c r="H6" s="18"/>
      <c r="I6" s="18"/>
      <c r="J6" s="18"/>
      <c r="K6" s="10"/>
      <c r="L6" s="10"/>
      <c r="M6" s="10"/>
      <c r="N6" s="10"/>
      <c r="O6" s="10"/>
      <c r="P6" s="5"/>
      <c r="Q6" s="5"/>
      <c r="R6" s="5"/>
      <c r="S6" s="5"/>
      <c r="T6" s="5"/>
      <c r="U6" s="5"/>
      <c r="V6" s="5"/>
      <c r="W6" s="5"/>
      <c r="X6" s="5"/>
    </row>
    <row r="7" customFormat="false" ht="12.75" hidden="false" customHeight="true" outlineLevel="0" collapsed="false">
      <c r="A7" s="19" t="s">
        <v>3</v>
      </c>
      <c r="B7" s="19"/>
      <c r="C7" s="19"/>
      <c r="D7" s="19"/>
      <c r="E7" s="19"/>
      <c r="F7" s="19"/>
      <c r="G7" s="19"/>
      <c r="H7" s="19"/>
      <c r="I7" s="19"/>
      <c r="J7" s="19"/>
      <c r="K7" s="20"/>
      <c r="L7" s="20"/>
      <c r="M7" s="21"/>
      <c r="N7" s="21"/>
      <c r="O7" s="22"/>
      <c r="P7" s="5"/>
      <c r="Q7" s="5"/>
      <c r="R7" s="5"/>
      <c r="S7" s="5"/>
      <c r="T7" s="5"/>
      <c r="U7" s="5"/>
      <c r="V7" s="5"/>
      <c r="W7" s="5"/>
      <c r="X7" s="5"/>
    </row>
    <row r="8" customFormat="false" ht="11.25" hidden="false" customHeight="true" outlineLevel="0" collapsed="false">
      <c r="A8" s="19"/>
      <c r="B8" s="19"/>
      <c r="C8" s="19"/>
      <c r="D8" s="19"/>
      <c r="E8" s="19"/>
      <c r="F8" s="19"/>
      <c r="G8" s="19"/>
      <c r="H8" s="19"/>
      <c r="I8" s="19"/>
      <c r="J8" s="19"/>
      <c r="K8" s="20"/>
      <c r="L8" s="20"/>
      <c r="M8" s="21"/>
      <c r="N8" s="21"/>
      <c r="O8" s="22"/>
      <c r="P8" s="5"/>
      <c r="Q8" s="5"/>
      <c r="R8" s="5"/>
      <c r="S8" s="5"/>
      <c r="T8" s="5"/>
      <c r="U8" s="5"/>
      <c r="V8" s="5"/>
      <c r="W8" s="5"/>
      <c r="X8" s="5"/>
      <c r="Y8" s="5"/>
      <c r="Z8" s="5"/>
      <c r="AA8" s="5"/>
      <c r="AB8" s="5"/>
      <c r="AC8" s="5"/>
    </row>
    <row r="9" customFormat="false" ht="6.75" hidden="false" customHeight="true" outlineLevel="0" collapsed="false">
      <c r="A9" s="3"/>
      <c r="B9" s="3"/>
      <c r="C9" s="4"/>
      <c r="D9" s="3"/>
      <c r="E9" s="3"/>
      <c r="F9" s="3"/>
      <c r="G9" s="3"/>
      <c r="H9" s="3"/>
      <c r="I9" s="3"/>
      <c r="J9" s="3"/>
      <c r="K9" s="5"/>
      <c r="L9" s="5"/>
      <c r="M9" s="5"/>
      <c r="N9" s="5"/>
      <c r="O9" s="5"/>
      <c r="P9" s="5"/>
      <c r="Q9" s="5"/>
      <c r="R9" s="5"/>
      <c r="S9" s="5"/>
      <c r="T9" s="5"/>
      <c r="U9" s="5"/>
      <c r="V9" s="5"/>
      <c r="W9" s="5"/>
      <c r="X9" s="5"/>
      <c r="Y9" s="5"/>
      <c r="Z9" s="5"/>
      <c r="AA9" s="5"/>
      <c r="AB9" s="5"/>
      <c r="AC9" s="5"/>
    </row>
    <row r="10" customFormat="false" ht="12" hidden="false" customHeight="true" outlineLevel="0" collapsed="false">
      <c r="A10" s="23" t="s">
        <v>4</v>
      </c>
      <c r="B10" s="23"/>
      <c r="C10" s="23"/>
      <c r="D10" s="23"/>
      <c r="E10" s="23"/>
      <c r="F10" s="23"/>
      <c r="G10" s="23"/>
      <c r="H10" s="23"/>
      <c r="I10" s="23"/>
      <c r="J10" s="23"/>
      <c r="K10" s="24"/>
      <c r="L10" s="24"/>
      <c r="M10" s="25"/>
      <c r="N10" s="25"/>
      <c r="O10" s="25"/>
      <c r="P10" s="26"/>
      <c r="Q10" s="26"/>
      <c r="R10" s="26"/>
      <c r="S10" s="26"/>
      <c r="T10" s="26"/>
      <c r="U10" s="26"/>
      <c r="V10" s="26"/>
      <c r="W10" s="26"/>
      <c r="X10" s="26"/>
      <c r="Y10" s="26"/>
      <c r="Z10" s="26"/>
      <c r="AA10" s="26"/>
      <c r="AB10" s="26"/>
      <c r="AC10" s="26"/>
    </row>
    <row r="11" customFormat="false" ht="4.5" hidden="false" customHeight="true" outlineLevel="0" collapsed="false">
      <c r="A11" s="27"/>
      <c r="B11" s="28"/>
      <c r="C11" s="28"/>
      <c r="D11" s="28"/>
      <c r="E11" s="28"/>
      <c r="F11" s="28"/>
      <c r="G11" s="28"/>
      <c r="H11" s="28"/>
      <c r="I11" s="28"/>
      <c r="J11" s="28"/>
      <c r="K11" s="25"/>
      <c r="L11" s="25"/>
      <c r="M11" s="25"/>
      <c r="N11" s="25"/>
      <c r="O11" s="25"/>
      <c r="P11" s="26"/>
      <c r="Q11" s="26"/>
      <c r="R11" s="26"/>
      <c r="S11" s="26"/>
      <c r="T11" s="26"/>
      <c r="U11" s="26"/>
      <c r="V11" s="26"/>
      <c r="W11" s="26"/>
      <c r="X11" s="26"/>
      <c r="Y11" s="26"/>
      <c r="Z11" s="26"/>
      <c r="AA11" s="26"/>
      <c r="AB11" s="26"/>
      <c r="AC11" s="26"/>
    </row>
    <row r="12" customFormat="false" ht="12" hidden="false" customHeight="true" outlineLevel="0" collapsed="false">
      <c r="A12" s="27"/>
      <c r="B12" s="29" t="s">
        <v>5</v>
      </c>
      <c r="C12" s="29"/>
      <c r="D12" s="30"/>
      <c r="E12" s="30"/>
      <c r="F12" s="30"/>
      <c r="G12" s="30"/>
      <c r="H12" s="30"/>
      <c r="I12" s="30"/>
      <c r="J12" s="30"/>
      <c r="K12" s="31"/>
      <c r="L12" s="31"/>
      <c r="M12" s="32"/>
      <c r="N12" s="32"/>
      <c r="O12" s="26"/>
      <c r="P12" s="26"/>
      <c r="Q12" s="26"/>
      <c r="R12" s="26"/>
      <c r="S12" s="26"/>
      <c r="T12" s="26"/>
      <c r="U12" s="26"/>
      <c r="V12" s="26"/>
      <c r="W12" s="26"/>
      <c r="X12" s="26"/>
      <c r="Y12" s="26"/>
      <c r="Z12" s="26"/>
      <c r="AA12" s="26"/>
      <c r="AB12" s="26"/>
      <c r="AC12" s="26"/>
    </row>
    <row r="13" customFormat="false" ht="12" hidden="false" customHeight="true" outlineLevel="0" collapsed="false">
      <c r="A13" s="27"/>
      <c r="B13" s="33" t="s">
        <v>6</v>
      </c>
      <c r="C13" s="34"/>
      <c r="D13" s="34"/>
      <c r="E13" s="35" t="s">
        <v>7</v>
      </c>
      <c r="F13" s="27"/>
      <c r="G13" s="23" t="s">
        <v>8</v>
      </c>
      <c r="H13" s="23"/>
      <c r="I13" s="36"/>
      <c r="J13" s="36"/>
      <c r="K13" s="37"/>
      <c r="L13" s="38"/>
      <c r="M13" s="39"/>
      <c r="N13" s="39"/>
      <c r="O13" s="26"/>
      <c r="P13" s="26"/>
      <c r="Q13" s="26"/>
      <c r="R13" s="26"/>
      <c r="S13" s="26"/>
      <c r="T13" s="26"/>
      <c r="U13" s="26"/>
      <c r="V13" s="26"/>
      <c r="W13" s="26"/>
      <c r="X13" s="26"/>
      <c r="Y13" s="26"/>
      <c r="Z13" s="26"/>
      <c r="AA13" s="26"/>
      <c r="AB13" s="26"/>
      <c r="AC13" s="26"/>
    </row>
    <row r="14" customFormat="false" ht="12" hidden="false" customHeight="true" outlineLevel="0" collapsed="false">
      <c r="A14" s="27"/>
      <c r="B14" s="40" t="s">
        <v>9</v>
      </c>
      <c r="C14" s="40"/>
      <c r="D14" s="41"/>
      <c r="E14" s="41"/>
      <c r="F14" s="41"/>
      <c r="G14" s="41"/>
      <c r="H14" s="41"/>
      <c r="I14" s="41"/>
      <c r="J14" s="41"/>
      <c r="K14" s="37"/>
      <c r="L14" s="37"/>
      <c r="M14" s="32"/>
      <c r="N14" s="32"/>
      <c r="O14" s="26"/>
      <c r="P14" s="26"/>
      <c r="Q14" s="26"/>
      <c r="R14" s="26"/>
      <c r="S14" s="26"/>
      <c r="T14" s="26"/>
      <c r="U14" s="26"/>
      <c r="V14" s="26"/>
      <c r="W14" s="26"/>
      <c r="X14" s="26"/>
      <c r="Y14" s="26"/>
      <c r="Z14" s="26"/>
      <c r="AA14" s="26"/>
      <c r="AB14" s="26"/>
      <c r="AC14" s="26"/>
    </row>
    <row r="15" customFormat="false" ht="12.75" hidden="false" customHeight="true" outlineLevel="0" collapsed="false">
      <c r="A15" s="27"/>
      <c r="B15" s="42" t="s">
        <v>10</v>
      </c>
      <c r="C15" s="42"/>
      <c r="D15" s="43"/>
      <c r="E15" s="44" t="s">
        <v>11</v>
      </c>
      <c r="F15" s="44"/>
      <c r="G15" s="44"/>
      <c r="H15" s="45"/>
      <c r="I15" s="45"/>
      <c r="J15" s="45"/>
      <c r="K15" s="46"/>
      <c r="L15" s="46"/>
      <c r="M15" s="47"/>
      <c r="N15" s="47"/>
      <c r="O15" s="26"/>
      <c r="P15" s="26"/>
      <c r="Q15" s="26"/>
      <c r="R15" s="26"/>
      <c r="S15" s="26"/>
      <c r="T15" s="26"/>
      <c r="U15" s="26"/>
      <c r="V15" s="26"/>
      <c r="W15" s="26"/>
      <c r="X15" s="26"/>
      <c r="Y15" s="26"/>
      <c r="Z15" s="26"/>
      <c r="AA15" s="26"/>
      <c r="AB15" s="26"/>
      <c r="AC15" s="26"/>
    </row>
    <row r="16" customFormat="false" ht="5.25" hidden="false" customHeight="true" outlineLevel="0" collapsed="false">
      <c r="A16" s="27"/>
      <c r="B16" s="27"/>
      <c r="C16" s="35"/>
      <c r="D16" s="48"/>
      <c r="E16" s="48"/>
      <c r="F16" s="48"/>
      <c r="G16" s="48"/>
      <c r="H16" s="27"/>
      <c r="I16" s="27"/>
      <c r="J16" s="27"/>
      <c r="K16" s="26"/>
      <c r="L16" s="26"/>
      <c r="M16" s="26"/>
      <c r="N16" s="26"/>
      <c r="O16" s="26"/>
      <c r="P16" s="26"/>
      <c r="Q16" s="26"/>
      <c r="R16" s="26"/>
      <c r="S16" s="26"/>
      <c r="T16" s="26"/>
      <c r="U16" s="26"/>
      <c r="V16" s="26"/>
      <c r="W16" s="26"/>
      <c r="X16" s="26"/>
      <c r="Y16" s="26"/>
      <c r="Z16" s="26"/>
      <c r="AA16" s="26"/>
      <c r="AB16" s="26"/>
      <c r="AC16" s="26"/>
    </row>
    <row r="17" customFormat="false" ht="12" hidden="false" customHeight="true" outlineLevel="0" collapsed="false">
      <c r="A17" s="23" t="s">
        <v>12</v>
      </c>
      <c r="B17" s="23"/>
      <c r="C17" s="23"/>
      <c r="D17" s="23"/>
      <c r="E17" s="23"/>
      <c r="F17" s="23"/>
      <c r="G17" s="23"/>
      <c r="H17" s="23"/>
      <c r="I17" s="23"/>
      <c r="J17" s="23"/>
      <c r="K17" s="24"/>
      <c r="L17" s="24"/>
      <c r="M17" s="25" t="s">
        <v>13</v>
      </c>
      <c r="N17" s="25"/>
      <c r="O17" s="25"/>
      <c r="P17" s="32"/>
      <c r="Q17" s="49" t="s">
        <v>14</v>
      </c>
      <c r="R17" s="50" t="s">
        <v>15</v>
      </c>
      <c r="S17" s="50" t="s">
        <v>16</v>
      </c>
      <c r="T17" s="26"/>
      <c r="U17" s="26"/>
      <c r="V17" s="26"/>
      <c r="W17" s="26"/>
      <c r="X17" s="26"/>
      <c r="Y17" s="26"/>
      <c r="Z17" s="26"/>
      <c r="AA17" s="26"/>
      <c r="AB17" s="26"/>
      <c r="AC17" s="26"/>
    </row>
    <row r="18" customFormat="false" ht="4.5" hidden="false" customHeight="true" outlineLevel="0" collapsed="false">
      <c r="A18" s="27"/>
      <c r="B18" s="27"/>
      <c r="C18" s="35"/>
      <c r="D18" s="48"/>
      <c r="E18" s="48"/>
      <c r="F18" s="48"/>
      <c r="G18" s="48"/>
      <c r="H18" s="27"/>
      <c r="I18" s="27"/>
      <c r="J18" s="27"/>
      <c r="K18" s="26"/>
      <c r="L18" s="26"/>
      <c r="M18" s="26"/>
      <c r="N18" s="26"/>
      <c r="O18" s="26"/>
      <c r="P18" s="26"/>
      <c r="Q18" s="26"/>
      <c r="R18" s="26"/>
      <c r="S18" s="26"/>
      <c r="T18" s="26"/>
      <c r="U18" s="26"/>
      <c r="V18" s="26"/>
      <c r="W18" s="26"/>
      <c r="X18" s="26"/>
      <c r="Y18" s="26"/>
      <c r="Z18" s="26"/>
      <c r="AA18" s="26"/>
      <c r="AB18" s="26"/>
      <c r="AC18" s="26"/>
    </row>
    <row r="19" customFormat="false" ht="12.75" hidden="false" customHeight="true" outlineLevel="0" collapsed="false">
      <c r="A19" s="27"/>
      <c r="B19" s="51" t="s">
        <v>17</v>
      </c>
      <c r="C19" s="51"/>
      <c r="D19" s="52"/>
      <c r="E19" s="52"/>
      <c r="F19" s="52"/>
      <c r="G19" s="52"/>
      <c r="H19" s="52"/>
      <c r="I19" s="52"/>
      <c r="J19" s="52"/>
      <c r="K19" s="53"/>
      <c r="L19" s="53"/>
      <c r="M19" s="54" t="s">
        <v>18</v>
      </c>
      <c r="N19" s="54" t="s">
        <v>19</v>
      </c>
      <c r="O19" s="54" t="s">
        <v>20</v>
      </c>
      <c r="P19" s="55"/>
      <c r="Q19" s="26"/>
      <c r="R19" s="26"/>
      <c r="S19" s="26"/>
      <c r="T19" s="26"/>
      <c r="U19" s="26"/>
      <c r="V19" s="26"/>
      <c r="W19" s="26"/>
      <c r="X19" s="26"/>
      <c r="Y19" s="26"/>
      <c r="Z19" s="26"/>
      <c r="AA19" s="26"/>
      <c r="AB19" s="26"/>
      <c r="AC19" s="26"/>
    </row>
    <row r="20" customFormat="false" ht="12" hidden="false" customHeight="true" outlineLevel="0" collapsed="false">
      <c r="A20" s="27"/>
      <c r="B20" s="56" t="s">
        <v>21</v>
      </c>
      <c r="C20" s="56"/>
      <c r="D20" s="56" t="s">
        <v>22</v>
      </c>
      <c r="E20" s="56"/>
      <c r="F20" s="56"/>
      <c r="G20" s="56" t="s">
        <v>23</v>
      </c>
      <c r="H20" s="56"/>
      <c r="I20" s="56"/>
      <c r="J20" s="56"/>
      <c r="K20" s="53"/>
      <c r="L20" s="53"/>
      <c r="M20" s="57" t="n">
        <f aca="false">DATEDIF(I13,(D26)+1,"y")</f>
        <v>0</v>
      </c>
      <c r="N20" s="57" t="n">
        <f aca="false">DATEDIF(I13,(D26)+1,"ym")</f>
        <v>0</v>
      </c>
      <c r="O20" s="58" t="n">
        <f aca="false">IF(I13="",0,D26-(DATE(YEAR(I13)+M20,MONTH(I13)+N20,DAY(I13))-1))</f>
        <v>0</v>
      </c>
      <c r="P20" s="55"/>
      <c r="Q20" s="59" t="n">
        <f aca="false">INT(INT((M20*12)+(INT(N20+INT(S20))))/36)</f>
        <v>0</v>
      </c>
      <c r="R20" s="59" t="n">
        <f aca="false">MOD((M20*12)+N20+INT(S20),36)</f>
        <v>0</v>
      </c>
      <c r="S20" s="60" t="n">
        <f aca="false">(O20/DAY(DATE(YEAR(L20),MONTH(L20)+1,0)))</f>
        <v>0</v>
      </c>
      <c r="T20" s="26"/>
      <c r="U20" s="26"/>
      <c r="V20" s="26"/>
      <c r="W20" s="26"/>
      <c r="X20" s="26"/>
      <c r="Y20" s="26"/>
      <c r="Z20" s="26"/>
      <c r="AA20" s="26"/>
      <c r="AB20" s="26"/>
      <c r="AC20" s="26"/>
    </row>
    <row r="21" customFormat="false" ht="12.75" hidden="false" customHeight="true" outlineLevel="0" collapsed="false">
      <c r="A21" s="27"/>
      <c r="B21" s="61"/>
      <c r="C21" s="61"/>
      <c r="D21" s="62"/>
      <c r="E21" s="62"/>
      <c r="F21" s="62"/>
      <c r="G21" s="62"/>
      <c r="H21" s="62"/>
      <c r="I21" s="62"/>
      <c r="J21" s="62"/>
      <c r="K21" s="63"/>
      <c r="L21" s="37"/>
      <c r="P21" s="64"/>
      <c r="Q21" s="26"/>
      <c r="R21" s="26"/>
      <c r="S21" s="26"/>
      <c r="T21" s="26"/>
      <c r="U21" s="26"/>
      <c r="V21" s="26"/>
      <c r="W21" s="26"/>
      <c r="X21" s="26"/>
      <c r="Y21" s="26"/>
      <c r="Z21" s="26"/>
      <c r="AA21" s="26"/>
      <c r="AB21" s="26"/>
      <c r="AC21" s="26"/>
    </row>
    <row r="22" customFormat="false" ht="12" hidden="false" customHeight="true" outlineLevel="0" collapsed="false">
      <c r="A22" s="27"/>
      <c r="B22" s="42" t="s">
        <v>24</v>
      </c>
      <c r="C22" s="42"/>
      <c r="D22" s="65"/>
      <c r="E22" s="65"/>
      <c r="F22" s="65"/>
      <c r="G22" s="65"/>
      <c r="H22" s="65"/>
      <c r="I22" s="65"/>
      <c r="J22" s="66"/>
      <c r="K22" s="46"/>
      <c r="L22" s="46"/>
      <c r="M22" s="26"/>
      <c r="N22" s="26"/>
      <c r="O22" s="26"/>
      <c r="P22" s="26"/>
      <c r="Q22" s="26"/>
      <c r="R22" s="26"/>
      <c r="S22" s="26"/>
      <c r="T22" s="26"/>
      <c r="U22" s="26"/>
      <c r="V22" s="26"/>
      <c r="W22" s="26"/>
      <c r="X22" s="26"/>
      <c r="Y22" s="26"/>
      <c r="Z22" s="26"/>
      <c r="AA22" s="26"/>
      <c r="AB22" s="26"/>
      <c r="AC22" s="26"/>
    </row>
    <row r="23" customFormat="false" ht="5.25" hidden="false" customHeight="true" outlineLevel="0" collapsed="false">
      <c r="A23" s="3"/>
      <c r="B23" s="3"/>
      <c r="C23" s="4"/>
      <c r="D23" s="67"/>
      <c r="E23" s="67"/>
      <c r="F23" s="67"/>
      <c r="G23" s="67"/>
      <c r="H23" s="3"/>
      <c r="I23" s="3"/>
      <c r="J23" s="3"/>
      <c r="K23" s="5"/>
      <c r="L23" s="5"/>
      <c r="M23" s="5"/>
      <c r="N23" s="5"/>
      <c r="O23" s="5"/>
      <c r="P23" s="5"/>
      <c r="Q23" s="5"/>
      <c r="R23" s="5"/>
      <c r="S23" s="5"/>
      <c r="T23" s="5"/>
      <c r="U23" s="5"/>
      <c r="V23" s="5"/>
      <c r="W23" s="5"/>
      <c r="X23" s="5"/>
      <c r="Y23" s="5"/>
      <c r="Z23" s="5"/>
      <c r="AA23" s="5"/>
      <c r="AB23" s="5"/>
      <c r="AC23" s="5"/>
    </row>
    <row r="24" customFormat="false" ht="12" hidden="false" customHeight="true" outlineLevel="0" collapsed="false">
      <c r="A24" s="23" t="s">
        <v>25</v>
      </c>
      <c r="B24" s="23"/>
      <c r="C24" s="23"/>
      <c r="D24" s="23"/>
      <c r="E24" s="23"/>
      <c r="F24" s="23"/>
      <c r="G24" s="23"/>
      <c r="H24" s="23"/>
      <c r="I24" s="23"/>
      <c r="J24" s="23"/>
      <c r="K24" s="24"/>
      <c r="L24" s="24"/>
      <c r="M24" s="25"/>
      <c r="N24" s="25"/>
      <c r="O24" s="26"/>
      <c r="P24" s="26"/>
      <c r="Q24" s="26"/>
      <c r="R24" s="26"/>
      <c r="S24" s="26"/>
      <c r="T24" s="26"/>
      <c r="U24" s="26"/>
      <c r="V24" s="26"/>
      <c r="W24" s="26"/>
      <c r="X24" s="26"/>
      <c r="Y24" s="26"/>
      <c r="Z24" s="26"/>
      <c r="AA24" s="26"/>
      <c r="AB24" s="26"/>
      <c r="AC24" s="26"/>
    </row>
    <row r="25" customFormat="false" ht="3.75" hidden="false" customHeight="true" outlineLevel="0" collapsed="false">
      <c r="A25" s="3"/>
      <c r="B25" s="3"/>
      <c r="C25" s="4"/>
      <c r="D25" s="67"/>
      <c r="E25" s="67"/>
      <c r="F25" s="67"/>
      <c r="G25" s="67"/>
      <c r="H25" s="3"/>
      <c r="I25" s="3"/>
      <c r="J25" s="3"/>
      <c r="K25" s="5"/>
      <c r="L25" s="5"/>
      <c r="M25" s="5"/>
      <c r="N25" s="5"/>
      <c r="O25" s="5"/>
      <c r="P25" s="5"/>
      <c r="Q25" s="5"/>
      <c r="R25" s="5"/>
      <c r="S25" s="5"/>
      <c r="T25" s="5"/>
      <c r="U25" s="5"/>
      <c r="V25" s="5"/>
      <c r="W25" s="5"/>
      <c r="X25" s="5"/>
      <c r="Y25" s="5"/>
      <c r="Z25" s="5"/>
      <c r="AA25" s="5"/>
      <c r="AB25" s="5"/>
      <c r="AC25" s="5"/>
    </row>
    <row r="26" customFormat="false" ht="12" hidden="false" customHeight="true" outlineLevel="0" collapsed="false">
      <c r="A26" s="27"/>
      <c r="B26" s="68" t="s">
        <v>26</v>
      </c>
      <c r="C26" s="69"/>
      <c r="D26" s="70"/>
      <c r="E26" s="70"/>
      <c r="F26" s="70"/>
      <c r="G26" s="70"/>
      <c r="H26" s="70"/>
      <c r="I26" s="70"/>
      <c r="J26" s="70"/>
      <c r="K26" s="71"/>
      <c r="L26" s="72"/>
      <c r="M26" s="73"/>
      <c r="N26" s="73"/>
      <c r="O26" s="74"/>
      <c r="P26" s="26"/>
      <c r="Q26" s="26"/>
      <c r="R26" s="26"/>
      <c r="S26" s="26"/>
      <c r="T26" s="26"/>
      <c r="U26" s="26"/>
      <c r="V26" s="26"/>
      <c r="W26" s="26"/>
      <c r="X26" s="26"/>
      <c r="Y26" s="26"/>
      <c r="Z26" s="26"/>
      <c r="AA26" s="26"/>
      <c r="AB26" s="26"/>
      <c r="AC26" s="26"/>
    </row>
    <row r="27" customFormat="false" ht="12" hidden="false" customHeight="true" outlineLevel="0" collapsed="false">
      <c r="A27" s="27"/>
      <c r="B27" s="61"/>
      <c r="C27" s="62" t="s">
        <v>27</v>
      </c>
      <c r="D27" s="62"/>
      <c r="E27" s="62" t="s">
        <v>28</v>
      </c>
      <c r="F27" s="62"/>
      <c r="G27" s="62"/>
      <c r="H27" s="62"/>
      <c r="I27" s="62"/>
      <c r="J27" s="62"/>
      <c r="K27" s="75"/>
      <c r="L27" s="39" t="s">
        <v>14</v>
      </c>
      <c r="M27" s="24" t="s">
        <v>15</v>
      </c>
      <c r="N27" s="24" t="s">
        <v>16</v>
      </c>
      <c r="O27" s="37"/>
      <c r="P27" s="26" t="s">
        <v>29</v>
      </c>
      <c r="Q27" s="26" t="s">
        <v>30</v>
      </c>
      <c r="R27" s="26" t="s">
        <v>31</v>
      </c>
      <c r="S27" s="26"/>
      <c r="T27" s="26"/>
      <c r="U27" s="26"/>
      <c r="V27" s="26"/>
      <c r="W27" s="26"/>
      <c r="X27" s="26"/>
      <c r="Y27" s="26"/>
      <c r="Z27" s="26"/>
      <c r="AA27" s="26"/>
      <c r="AB27" s="26"/>
      <c r="AC27" s="26"/>
    </row>
    <row r="28" customFormat="false" ht="12.75" hidden="false" customHeight="true" outlineLevel="0" collapsed="false">
      <c r="A28" s="3"/>
      <c r="B28" s="61"/>
      <c r="C28" s="62"/>
      <c r="D28" s="62"/>
      <c r="E28" s="62" t="s">
        <v>32</v>
      </c>
      <c r="F28" s="62" t="s">
        <v>33</v>
      </c>
      <c r="G28" s="62" t="s">
        <v>34</v>
      </c>
      <c r="H28" s="62" t="s">
        <v>18</v>
      </c>
      <c r="I28" s="62" t="s">
        <v>19</v>
      </c>
      <c r="J28" s="62" t="s">
        <v>20</v>
      </c>
      <c r="K28" s="76" t="s">
        <v>35</v>
      </c>
      <c r="L28" s="77"/>
      <c r="M28" s="77"/>
      <c r="N28" s="78"/>
      <c r="O28" s="79"/>
      <c r="P28" s="5" t="s">
        <v>36</v>
      </c>
      <c r="Q28" s="50"/>
      <c r="R28" s="5" t="n">
        <v>0</v>
      </c>
      <c r="S28" s="5" t="n">
        <v>1</v>
      </c>
      <c r="T28" s="5" t="n">
        <v>2</v>
      </c>
      <c r="U28" s="5" t="n">
        <v>3</v>
      </c>
      <c r="V28" s="5" t="n">
        <v>4</v>
      </c>
      <c r="W28" s="5" t="n">
        <v>5</v>
      </c>
      <c r="X28" s="5" t="n">
        <v>6</v>
      </c>
      <c r="Y28" s="5" t="n">
        <v>7</v>
      </c>
      <c r="Z28" s="5" t="n">
        <v>8</v>
      </c>
      <c r="AA28" s="5" t="n">
        <v>9</v>
      </c>
      <c r="AB28" s="5" t="n">
        <v>10</v>
      </c>
      <c r="AC28" s="5"/>
    </row>
    <row r="29" customFormat="false" ht="12.75" hidden="false" customHeight="true" outlineLevel="0" collapsed="false">
      <c r="A29" s="27"/>
      <c r="B29" s="80"/>
      <c r="C29" s="81"/>
      <c r="D29" s="81"/>
      <c r="E29" s="82"/>
      <c r="F29" s="83"/>
      <c r="G29" s="83"/>
      <c r="H29" s="84" t="n">
        <f aca="false">DATEDIF(F29,(G29)+1,"y")</f>
        <v>0</v>
      </c>
      <c r="I29" s="84" t="n">
        <f aca="false">DATEDIF(F29,(G29)+1,"ym")</f>
        <v>0</v>
      </c>
      <c r="J29" s="85" t="n">
        <f aca="false">IF(F29="",0,G29-(DATE(YEAR(F29)+H29,MONTH(F29)+I29,DAY(F29))-1))</f>
        <v>0</v>
      </c>
      <c r="K29" s="86"/>
      <c r="L29" s="59" t="n">
        <f aca="false">INT(INT((H29*12)+(INT(I29+INT(O29))))/36)</f>
        <v>0</v>
      </c>
      <c r="M29" s="59" t="n">
        <f aca="false">MOD((H29*12)+I29+INT(O29),36)</f>
        <v>0</v>
      </c>
      <c r="N29" s="60" t="n">
        <f aca="false">(J29/DAY(DATE(YEAR(G29),MONTH(G29)+1,0)))</f>
        <v>0</v>
      </c>
      <c r="O29" s="79" t="n">
        <f aca="false">O28+N29-INT(O28)</f>
        <v>0</v>
      </c>
      <c r="P29" s="87" t="n">
        <f aca="false">MOD(O29,1)</f>
        <v>0</v>
      </c>
      <c r="Q29" s="87" t="n">
        <f aca="false">IF(O29="",Q28,M29+O29)</f>
        <v>0</v>
      </c>
      <c r="R29" s="88" t="n">
        <f aca="false">IF(L29&lt;1,0,(L29))</f>
        <v>0</v>
      </c>
      <c r="S29" s="89" t="n">
        <f aca="false">IF($R29=S$28,DATE(YEAR($G29),MONTH($G29)-(36*($R29-S$28))-$M29,DAY($G29)-INT((DAY(DATE(YEAR($G29),MONTH($G29)+1,0))*$P29))),IF($R29&gt;S$28,DATE(YEAR($G29),MONTH($G29)-(36*($R29-S$28))-$M29,DAY($G29)-INT((DAY(DATE(YEAR($G29),MONTH($G29)+1,0))*$P29))),0))</f>
        <v>0</v>
      </c>
      <c r="T29" s="89" t="n">
        <f aca="false">IF($R29=T$28,DATE(YEAR($G29),MONTH($G29)-(36*($R29-T$28))-$M29,DAY($G29)-INT((DAY(DATE(YEAR($G29),MONTH($G29)+1,0))*$P29))),IF($R29&gt;T$28,DATE(YEAR($G29),MONTH($G29)-(36*($R29-T$28))-$M29,DAY($G29)-INT((DAY(DATE(YEAR($G29),MONTH($G29)+1,0))*$P29))),0))</f>
        <v>0</v>
      </c>
      <c r="U29" s="89" t="n">
        <f aca="false">IF($R29=U$28,DATE(YEAR($G29),MONTH($G29)-(36*($R29-U$28))-$M29,DAY($G29)-INT((DAY(DATE(YEAR($G29),MONTH($G29)+1,0))*$P29))),IF($R29&gt;U$28,DATE(YEAR($G29),MONTH($G29)-(36*($R29-U$28))-$M29,DAY($G29)-INT((DAY(DATE(YEAR($G29),MONTH($G29)+1,0))*$P29))),0))</f>
        <v>0</v>
      </c>
      <c r="V29" s="89" t="n">
        <f aca="false">IF($R29=V$28,DATE(YEAR($G29),MONTH($G29)-(36*($R29-V$28))-$M29,DAY($G29)-INT((DAY(DATE(YEAR($G29),MONTH($G29)+1,0))*$P29))),IF($R29&gt;V$28,DATE(YEAR($G29),MONTH($G29)-(36*($R29-V$28))-$M29,DAY($G29)-INT((DAY(DATE(YEAR($G29),MONTH($G29)+1,0))*$P29))),0))</f>
        <v>0</v>
      </c>
      <c r="W29" s="89" t="n">
        <f aca="false">IF($R29=W$28,DATE(YEAR($G29),MONTH($G29)-(36*($R29-W$28))-$M29,DAY($G29)-INT((DAY(DATE(YEAR($G29),MONTH($G29)+1,0))*$P29))),IF($R29&gt;W$28,DATE(YEAR($G29),MONTH($G29)-(36*($R29-W$28))-$M29,DAY($G29)-INT((DAY(DATE(YEAR($G29),MONTH($G29)+1,0))*$P29))),0))</f>
        <v>0</v>
      </c>
      <c r="X29" s="89" t="n">
        <f aca="false">IF($R29=X$28,DATE(YEAR($G29),MONTH($G29)-(36*($R29-X$28))-$M29,DAY($G29)-INT((DAY(DATE(YEAR($G29),MONTH($G29)+1,0))*$P29))),IF($R29&gt;X$28,DATE(YEAR($G29),MONTH($G29)-(36*($R29-X$28))-$M29,DAY($G29)-INT((DAY(DATE(YEAR($G29),MONTH($G29)+1,0))*$P29))),0))</f>
        <v>0</v>
      </c>
      <c r="Y29" s="89" t="n">
        <f aca="false">IF($R29=Y$28,DATE(YEAR($G29),MONTH($G29)-(36*($R29-Y$28))-$M29,DAY($G29)-INT((DAY(DATE(YEAR($G29),MONTH($G29)+1,0))*$P29))),IF($R29&gt;Y$28,DATE(YEAR($G29),MONTH($G29)-(36*($R29-Y$28))-$M29,DAY($G29)-INT((DAY(DATE(YEAR($G29),MONTH($G29)+1,0))*$P29))),0))</f>
        <v>0</v>
      </c>
      <c r="Z29" s="89" t="n">
        <f aca="false">IF($R29=Z$28,DATE(YEAR($G29),MONTH($G29)-(36*($R29-Z$28))-$M29,DAY($G29)-INT((DAY(DATE(YEAR($G29),MONTH($G29)+1,0))*$P29))),IF($R29&gt;Z$28,DATE(YEAR($G29),MONTH($G29)-(36*($R29-Z$28))-$M29,DAY($G29)-INT((DAY(DATE(YEAR($G29),MONTH($G29)+1,0))*$P29))),0))</f>
        <v>0</v>
      </c>
      <c r="AA29" s="89" t="n">
        <f aca="false">IF($R29=AA$28,DATE(YEAR($G29),MONTH($G29)-(36*($R29-AA$28))-$M29,DAY($G29)-INT((DAY(DATE(YEAR($G29),MONTH($G29)+1,0))*$P29))),IF($R29&gt;AA$28,DATE(YEAR($G29),MONTH($G29)-(36*($R29-AA$28))-$M29,DAY($G29)-INT((DAY(DATE(YEAR($G29),MONTH($G29)+1,0))*$P29))),0))</f>
        <v>0</v>
      </c>
      <c r="AB29" s="89" t="n">
        <f aca="false">IF($R29=AB$28,DATE(YEAR($G29),MONTH($G29)-(36*($R29-AB$28))-$M29,DAY($G29)-INT((DAY(DATE(YEAR($G29),MONTH($G29)+1,0))*$P29))),IF($R29&gt;AB$28,DATE(YEAR($G29),MONTH($G29)-(36*($R29-AB$28))-$M29,DAY($G29)-INT((DAY(DATE(YEAR($G29),MONTH($G29)+1,0))*$P29))),0))</f>
        <v>0</v>
      </c>
      <c r="AC29" s="5" t="n">
        <v>1</v>
      </c>
    </row>
    <row r="30" customFormat="false" ht="12" hidden="false" customHeight="true" outlineLevel="0" collapsed="false">
      <c r="A30" s="27"/>
      <c r="B30" s="80"/>
      <c r="C30" s="81"/>
      <c r="D30" s="81"/>
      <c r="E30" s="82"/>
      <c r="F30" s="83"/>
      <c r="G30" s="83"/>
      <c r="H30" s="84" t="n">
        <f aca="false">DATEDIF(F30,(G30)+1,"y")</f>
        <v>0</v>
      </c>
      <c r="I30" s="84" t="n">
        <f aca="false">DATEDIF(F30,(G30)+1,"ym")</f>
        <v>0</v>
      </c>
      <c r="J30" s="85" t="n">
        <f aca="false">IF(F30="",0,G30-(DATE(YEAR(F30)+H30,MONTH(F30)+I30,DAY(F30))-1))</f>
        <v>0</v>
      </c>
      <c r="K30" s="86"/>
      <c r="L30" s="59" t="n">
        <f aca="false">INT(INT((H30*12)+(INT(I30+M29+INT(O30))))/36)</f>
        <v>0</v>
      </c>
      <c r="M30" s="59" t="n">
        <f aca="false">MOD((H30*12)+I30+M29+INT(O30),36)</f>
        <v>0</v>
      </c>
      <c r="N30" s="60" t="n">
        <f aca="false">(J30/DAY(DATE(YEAR(G30),MONTH(G30)+1,0)))</f>
        <v>0</v>
      </c>
      <c r="O30" s="79" t="n">
        <f aca="false">O29+N30-INT(O29)</f>
        <v>0</v>
      </c>
      <c r="P30" s="87" t="n">
        <f aca="false">MOD(O30,1)</f>
        <v>0</v>
      </c>
      <c r="Q30" s="87" t="n">
        <f aca="false">IF(O30="",Q29,M30+O30)</f>
        <v>0</v>
      </c>
      <c r="R30" s="88" t="n">
        <f aca="false">IF(L30&lt;1,0,(L30))</f>
        <v>0</v>
      </c>
      <c r="S30" s="89" t="n">
        <f aca="false">IF($R30=S$28,DATE(YEAR($G30),MONTH($G30)-(36*($R30-S$28))-$M30,DAY($G30)-INT((DAY(DATE(YEAR($G30),MONTH($G30)+1,0))*$P30))),IF($R30&gt;S$28,DATE(YEAR($G30),MONTH($G30)-(36*($R30-S$28))-$M30,DAY($G30)-INT((DAY(DATE(YEAR($G30),MONTH($G30)+1,0))*$P30))),0))</f>
        <v>0</v>
      </c>
      <c r="T30" s="89" t="n">
        <f aca="false">IF($R30=T$28,DATE(YEAR($G30),MONTH($G30)-(36*($R30-T$28))-$M30,DAY($G30)-INT((DAY(DATE(YEAR($G30),MONTH($G30)+1,0))*$P30))),IF($R30&gt;T$28,DATE(YEAR($G30),MONTH($G30)-(36*($R30-T$28))-$M30,DAY($G30)-INT((DAY(DATE(YEAR($G30),MONTH($G30)+1,0))*$P30))),0))</f>
        <v>0</v>
      </c>
      <c r="U30" s="89" t="n">
        <f aca="false">IF($R30=U$28,DATE(YEAR($G30),MONTH($G30)-(36*($R30-U$28))-$M30,DAY($G30)-INT((DAY(DATE(YEAR($G30),MONTH($G30)+1,0))*$P30))),IF($R30&gt;U$28,DATE(YEAR($G30),MONTH($G30)-(36*($R30-U$28))-$M30,DAY($G30)-INT((DAY(DATE(YEAR($G30),MONTH($G30)+1,0))*$P30))),0))</f>
        <v>0</v>
      </c>
      <c r="V30" s="89" t="n">
        <f aca="false">IF($R30=V$28,DATE(YEAR($G30),MONTH($G30)-(36*($R30-V$28))-$M30,DAY($G30)-INT((DAY(DATE(YEAR($G30),MONTH($G30)+1,0))*$P30))),IF($R30&gt;V$28,DATE(YEAR($G30),MONTH($G30)-(36*($R30-V$28))-$M30,DAY($G30)-INT((DAY(DATE(YEAR($G30),MONTH($G30)+1,0))*$P30))),0))</f>
        <v>0</v>
      </c>
      <c r="W30" s="89" t="n">
        <f aca="false">IF($R30=W$28,DATE(YEAR($G30),MONTH($G30)-(36*($R30-W$28))-$M30,DAY($G30)-INT((DAY(DATE(YEAR($G30),MONTH($G30)+1,0))*$P30))),IF($R30&gt;W$28,DATE(YEAR($G30),MONTH($G30)-(36*($R30-W$28))-$M30,DAY($G30)-INT((DAY(DATE(YEAR($G30),MONTH($G30)+1,0))*$P30))),0))</f>
        <v>0</v>
      </c>
      <c r="X30" s="89" t="n">
        <f aca="false">IF($R30=X$28,DATE(YEAR($G30),MONTH($G30)-(36*($R30-X$28))-$M30,DAY($G30)-INT((DAY(DATE(YEAR($G30),MONTH($G30)+1,0))*$P30))),IF($R30&gt;X$28,DATE(YEAR($G30),MONTH($G30)-(36*($R30-X$28))-$M30,DAY($G30)-INT((DAY(DATE(YEAR($G30),MONTH($G30)+1,0))*$P30))),0))</f>
        <v>0</v>
      </c>
      <c r="Y30" s="89" t="n">
        <f aca="false">IF($R30=Y$28,DATE(YEAR($G30),MONTH($G30)-(36*($R30-Y$28))-$M30,DAY($G30)-INT((DAY(DATE(YEAR($G30),MONTH($G30)+1,0))*$P30))),IF($R30&gt;Y$28,DATE(YEAR($G30),MONTH($G30)-(36*($R30-Y$28))-$M30,DAY($G30)-INT((DAY(DATE(YEAR($G30),MONTH($G30)+1,0))*$P30))),0))</f>
        <v>0</v>
      </c>
      <c r="Z30" s="89" t="n">
        <f aca="false">IF($R30=Z$28,DATE(YEAR($G30),MONTH($G30)-(36*($R30-Z$28))-$M30,DAY($G30)-INT((DAY(DATE(YEAR($G30),MONTH($G30)+1,0))*$P30))),IF($R30&gt;Z$28,DATE(YEAR($G30),MONTH($G30)-(36*($R30-Z$28))-$M30,DAY($G30)-INT((DAY(DATE(YEAR($G30),MONTH($G30)+1,0))*$P30))),0))</f>
        <v>0</v>
      </c>
      <c r="AA30" s="89" t="n">
        <f aca="false">IF($R30=AA$28,DATE(YEAR($G30),MONTH($G30)-(36*($R30-AA$28))-$M30,DAY($G30)-INT((DAY(DATE(YEAR($G30),MONTH($G30)+1,0))*$P30))),IF($R30&gt;AA$28,DATE(YEAR($G30),MONTH($G30)-(36*($R30-AA$28))-$M30,DAY($G30)-INT((DAY(DATE(YEAR($G30),MONTH($G30)+1,0))*$P30))),0))</f>
        <v>0</v>
      </c>
      <c r="AB30" s="89" t="n">
        <f aca="false">IF($R30=AB$28,DATE(YEAR($G30),MONTH($G30)-(36*($R30-AB$28))-$M30,DAY($G30)-INT((DAY(DATE(YEAR($G30),MONTH($G30)+1,0))*$P30))),IF($R30&gt;AB$28,DATE(YEAR($G30),MONTH($G30)-(36*($R30-AB$28))-$M30,DAY($G30)-INT((DAY(DATE(YEAR($G30),MONTH($G30)+1,0))*$P30))),0))</f>
        <v>0</v>
      </c>
      <c r="AC30" s="59" t="n">
        <v>2</v>
      </c>
    </row>
    <row r="31" customFormat="false" ht="12" hidden="false" customHeight="true" outlineLevel="0" collapsed="false">
      <c r="A31" s="27"/>
      <c r="B31" s="80"/>
      <c r="C31" s="81"/>
      <c r="D31" s="81"/>
      <c r="E31" s="82"/>
      <c r="F31" s="83"/>
      <c r="G31" s="83"/>
      <c r="H31" s="84" t="n">
        <f aca="false">DATEDIF(F31,(G31)+1,"y")</f>
        <v>0</v>
      </c>
      <c r="I31" s="84" t="n">
        <f aca="false">DATEDIF(F31,(G31)+1,"ym")</f>
        <v>0</v>
      </c>
      <c r="J31" s="85" t="n">
        <f aca="false">IF(F31="",0,G31-(DATE(YEAR(F31)+H31,MONTH(F31)+I31,DAY(F31))-1))</f>
        <v>0</v>
      </c>
      <c r="K31" s="86"/>
      <c r="L31" s="59" t="n">
        <f aca="false">INT(INT((H31*12)+(INT(I31+M30+INT(O31))))/36)</f>
        <v>0</v>
      </c>
      <c r="M31" s="59" t="n">
        <f aca="false">MOD((H31*12)+I31+M30+INT(O31),36)</f>
        <v>0</v>
      </c>
      <c r="N31" s="60" t="n">
        <f aca="false">(J31/DAY(DATE(YEAR(G31),MONTH(G31)+1,0)))</f>
        <v>0</v>
      </c>
      <c r="O31" s="79" t="n">
        <f aca="false">O30+N31-INT(O30)</f>
        <v>0</v>
      </c>
      <c r="P31" s="87" t="n">
        <f aca="false">MOD(O31,1)</f>
        <v>0</v>
      </c>
      <c r="Q31" s="87" t="n">
        <f aca="false">IF(O31="",Q30,M31+O31)</f>
        <v>0</v>
      </c>
      <c r="R31" s="88" t="n">
        <f aca="false">IF(L31&lt;1,0,(L31))</f>
        <v>0</v>
      </c>
      <c r="S31" s="89" t="n">
        <f aca="false">IF($R31=S$28,DATE(YEAR($G31),MONTH($G31)-(36*($R31-S$28))-$M31,DAY($G31)-INT((DAY(DATE(YEAR($G31),MONTH($G31)+1,0))*$P31))),IF($R31&gt;S$28,DATE(YEAR($G31),MONTH($G31)-(36*($R31-S$28))-$M31,DAY($G31)-INT((DAY(DATE(YEAR($G31),MONTH($G31)+1,0))*$P31))),0))</f>
        <v>0</v>
      </c>
      <c r="T31" s="89" t="n">
        <f aca="false">IF($R31=T$28,DATE(YEAR($G31),MONTH($G31)-(36*($R31-T$28))-$M31,DAY($G31)-INT((DAY(DATE(YEAR($G31),MONTH($G31)+1,0))*$P31))),IF($R31&gt;T$28,DATE(YEAR($G31),MONTH($G31)-(36*($R31-T$28))-$M31,DAY($G31)-INT((DAY(DATE(YEAR($G31),MONTH($G31)+1,0))*$P31))),0))</f>
        <v>0</v>
      </c>
      <c r="U31" s="89" t="n">
        <f aca="false">IF($R31=U$28,DATE(YEAR($G31),MONTH($G31)-(36*($R31-U$28))-$M31,DAY($G31)-INT((DAY(DATE(YEAR($G31),MONTH($G31)+1,0))*$P31))),IF($R31&gt;U$28,DATE(YEAR($G31),MONTH($G31)-(36*($R31-U$28))-$M31,DAY($G31)-INT((DAY(DATE(YEAR($G31),MONTH($G31)+1,0))*$P31))),0))</f>
        <v>0</v>
      </c>
      <c r="V31" s="89" t="n">
        <f aca="false">IF($R31=V$28,DATE(YEAR($G31),MONTH($G31)-(36*($R31-V$28))-$M31,DAY($G31)-INT((DAY(DATE(YEAR($G31),MONTH($G31)+1,0))*$P31))),IF($R31&gt;V$28,DATE(YEAR($G31),MONTH($G31)-(36*($R31-V$28))-$M31,DAY($G31)-INT((DAY(DATE(YEAR($G31),MONTH($G31)+1,0))*$P31))),0))</f>
        <v>0</v>
      </c>
      <c r="W31" s="89" t="n">
        <f aca="false">IF($R31=W$28,DATE(YEAR($G31),MONTH($G31)-(36*($R31-W$28))-$M31,DAY($G31)-INT((DAY(DATE(YEAR($G31),MONTH($G31)+1,0))*$P31))),IF($R31&gt;W$28,DATE(YEAR($G31),MONTH($G31)-(36*($R31-W$28))-$M31,DAY($G31)-INT((DAY(DATE(YEAR($G31),MONTH($G31)+1,0))*$P31))),0))</f>
        <v>0</v>
      </c>
      <c r="X31" s="89" t="n">
        <f aca="false">IF($R31=X$28,DATE(YEAR($G31),MONTH($G31)-(36*($R31-X$28))-$M31,DAY($G31)-INT((DAY(DATE(YEAR($G31),MONTH($G31)+1,0))*$P31))),IF($R31&gt;X$28,DATE(YEAR($G31),MONTH($G31)-(36*($R31-X$28))-$M31,DAY($G31)-INT((DAY(DATE(YEAR($G31),MONTH($G31)+1,0))*$P31))),0))</f>
        <v>0</v>
      </c>
      <c r="Y31" s="89" t="n">
        <f aca="false">IF($R31=Y$28,DATE(YEAR($G31),MONTH($G31)-(36*($R31-Y$28))-$M31,DAY($G31)-INT((DAY(DATE(YEAR($G31),MONTH($G31)+1,0))*$P31))),IF($R31&gt;Y$28,DATE(YEAR($G31),MONTH($G31)-(36*($R31-Y$28))-$M31,DAY($G31)-INT((DAY(DATE(YEAR($G31),MONTH($G31)+1,0))*$P31))),0))</f>
        <v>0</v>
      </c>
      <c r="Z31" s="89" t="n">
        <f aca="false">IF($R31=Z$28,DATE(YEAR($G31),MONTH($G31)-(36*($R31-Z$28))-$M31,DAY($G31)-INT((DAY(DATE(YEAR($G31),MONTH($G31)+1,0))*$P31))),IF($R31&gt;Z$28,DATE(YEAR($G31),MONTH($G31)-(36*($R31-Z$28))-$M31,DAY($G31)-INT((DAY(DATE(YEAR($G31),MONTH($G31)+1,0))*$P31))),0))</f>
        <v>0</v>
      </c>
      <c r="AA31" s="89" t="n">
        <f aca="false">IF($R31=AA$28,DATE(YEAR($G31),MONTH($G31)-(36*($R31-AA$28))-$M31,DAY($G31)-INT((DAY(DATE(YEAR($G31),MONTH($G31)+1,0))*$P31))),IF($R31&gt;AA$28,DATE(YEAR($G31),MONTH($G31)-(36*($R31-AA$28))-$M31,DAY($G31)-INT((DAY(DATE(YEAR($G31),MONTH($G31)+1,0))*$P31))),0))</f>
        <v>0</v>
      </c>
      <c r="AB31" s="89" t="n">
        <f aca="false">IF($R31=AB$28,DATE(YEAR($G31),MONTH($G31)-(36*($R31-AB$28))-$M31,DAY($G31)-INT((DAY(DATE(YEAR($G31),MONTH($G31)+1,0))*$P31))),IF($R31&gt;AB$28,DATE(YEAR($G31),MONTH($G31)-(36*($R31-AB$28))-$M31,DAY($G31)-INT((DAY(DATE(YEAR($G31),MONTH($G31)+1,0))*$P31))),0))</f>
        <v>0</v>
      </c>
      <c r="AC31" s="26" t="n">
        <v>3</v>
      </c>
    </row>
    <row r="32" customFormat="false" ht="12" hidden="false" customHeight="true" outlineLevel="0" collapsed="false">
      <c r="A32" s="27"/>
      <c r="B32" s="80"/>
      <c r="C32" s="81"/>
      <c r="D32" s="81"/>
      <c r="E32" s="82"/>
      <c r="F32" s="83"/>
      <c r="G32" s="83"/>
      <c r="H32" s="84" t="n">
        <f aca="false">DATEDIF(F32,(G32)+1,"y")</f>
        <v>0</v>
      </c>
      <c r="I32" s="84" t="n">
        <f aca="false">DATEDIF(F32,(G32)+1,"ym")</f>
        <v>0</v>
      </c>
      <c r="J32" s="85" t="n">
        <f aca="false">IF(F32="",0,G32-(DATE(YEAR(F32)+H32,MONTH(F32)+I32,DAY(F32))-1))</f>
        <v>0</v>
      </c>
      <c r="K32" s="86"/>
      <c r="L32" s="59" t="n">
        <f aca="false">INT(INT((H32*12)+(INT(I32+M31+INT(O32))))/36)</f>
        <v>0</v>
      </c>
      <c r="M32" s="59" t="n">
        <f aca="false">MOD((H32*12)+I32+M31+INT(O32),36)</f>
        <v>0</v>
      </c>
      <c r="N32" s="60" t="n">
        <f aca="false">(J32/DAY(DATE(YEAR(G32),MONTH(G32)+1,0)))</f>
        <v>0</v>
      </c>
      <c r="O32" s="79" t="n">
        <f aca="false">O31+N32-INT(O31)</f>
        <v>0</v>
      </c>
      <c r="P32" s="87" t="n">
        <f aca="false">MOD(O32,1)</f>
        <v>0</v>
      </c>
      <c r="Q32" s="87" t="n">
        <f aca="false">IF(O32="",Q31,M32+O32)</f>
        <v>0</v>
      </c>
      <c r="R32" s="88" t="n">
        <f aca="false">IF(L32&lt;1,0,(L32))</f>
        <v>0</v>
      </c>
      <c r="S32" s="89" t="n">
        <f aca="false">IF($R32=S$28,DATE(YEAR($G32),MONTH($G32)-(36*($R32-S$28))-$M32,DAY($G32)-INT((DAY(DATE(YEAR($G32),MONTH($G32)+1,0))*$P32))),IF($R32&gt;S$28,DATE(YEAR($G32),MONTH($G32)-(36*($R32-S$28))-$M32,DAY($G32)-INT((DAY(DATE(YEAR($G32),MONTH($G32)+1,0))*$P32))),0))</f>
        <v>0</v>
      </c>
      <c r="T32" s="89" t="n">
        <f aca="false">IF($R32=T$28,DATE(YEAR($G32),MONTH($G32)-(36*($R32-T$28))-$M32,DAY($G32)-INT((DAY(DATE(YEAR($G32),MONTH($G32)+1,0))*$P32))),IF($R32&gt;T$28,DATE(YEAR($G32),MONTH($G32)-(36*($R32-T$28))-$M32,DAY($G32)-INT((DAY(DATE(YEAR($G32),MONTH($G32)+1,0))*$P32))),0))</f>
        <v>0</v>
      </c>
      <c r="U32" s="89" t="n">
        <f aca="false">IF($R32=U$28,DATE(YEAR($G32),MONTH($G32)-(36*($R32-U$28))-$M32,DAY($G32)-INT((DAY(DATE(YEAR($G32),MONTH($G32)+1,0))*$P32))),IF($R32&gt;U$28,DATE(YEAR($G32),MONTH($G32)-(36*($R32-U$28))-$M32,DAY($G32)-INT((DAY(DATE(YEAR($G32),MONTH($G32)+1,0))*$P32))),0))</f>
        <v>0</v>
      </c>
      <c r="V32" s="89" t="n">
        <f aca="false">IF($R32=V$28,DATE(YEAR($G32),MONTH($G32)-(36*($R32-V$28))-$M32,DAY($G32)-INT((DAY(DATE(YEAR($G32),MONTH($G32)+1,0))*$P32))),IF($R32&gt;V$28,DATE(YEAR($G32),MONTH($G32)-(36*($R32-V$28))-$M32,DAY($G32)-INT((DAY(DATE(YEAR($G32),MONTH($G32)+1,0))*$P32))),0))</f>
        <v>0</v>
      </c>
      <c r="W32" s="89" t="n">
        <f aca="false">IF($R32=W$28,DATE(YEAR($G32),MONTH($G32)-(36*($R32-W$28))-$M32,DAY($G32)-INT((DAY(DATE(YEAR($G32),MONTH($G32)+1,0))*$P32))),IF($R32&gt;W$28,DATE(YEAR($G32),MONTH($G32)-(36*($R32-W$28))-$M32,DAY($G32)-INT((DAY(DATE(YEAR($G32),MONTH($G32)+1,0))*$P32))),0))</f>
        <v>0</v>
      </c>
      <c r="X32" s="89" t="n">
        <f aca="false">IF($R32=X$28,DATE(YEAR($G32),MONTH($G32)-(36*($R32-X$28))-$M32,DAY($G32)-INT((DAY(DATE(YEAR($G32),MONTH($G32)+1,0))*$P32))),IF($R32&gt;X$28,DATE(YEAR($G32),MONTH($G32)-(36*($R32-X$28))-$M32,DAY($G32)-INT((DAY(DATE(YEAR($G32),MONTH($G32)+1,0))*$P32))),0))</f>
        <v>0</v>
      </c>
      <c r="Y32" s="89" t="n">
        <f aca="false">IF($R32=Y$28,DATE(YEAR($G32),MONTH($G32)-(36*($R32-Y$28))-$M32,DAY($G32)-INT((DAY(DATE(YEAR($G32),MONTH($G32)+1,0))*$P32))),IF($R32&gt;Y$28,DATE(YEAR($G32),MONTH($G32)-(36*($R32-Y$28))-$M32,DAY($G32)-INT((DAY(DATE(YEAR($G32),MONTH($G32)+1,0))*$P32))),0))</f>
        <v>0</v>
      </c>
      <c r="Z32" s="89" t="n">
        <f aca="false">IF($R32=Z$28,DATE(YEAR($G32),MONTH($G32)-(36*($R32-Z$28))-$M32,DAY($G32)-INT((DAY(DATE(YEAR($G32),MONTH($G32)+1,0))*$P32))),IF($R32&gt;Z$28,DATE(YEAR($G32),MONTH($G32)-(36*($R32-Z$28))-$M32,DAY($G32)-INT((DAY(DATE(YEAR($G32),MONTH($G32)+1,0))*$P32))),0))</f>
        <v>0</v>
      </c>
      <c r="AA32" s="89" t="n">
        <f aca="false">IF($R32=AA$28,DATE(YEAR($G32),MONTH($G32)-(36*($R32-AA$28))-$M32,DAY($G32)-INT((DAY(DATE(YEAR($G32),MONTH($G32)+1,0))*$P32))),IF($R32&gt;AA$28,DATE(YEAR($G32),MONTH($G32)-(36*($R32-AA$28))-$M32,DAY($G32)-INT((DAY(DATE(YEAR($G32),MONTH($G32)+1,0))*$P32))),0))</f>
        <v>0</v>
      </c>
      <c r="AB32" s="89" t="n">
        <f aca="false">IF($R32=AB$28,DATE(YEAR($G32),MONTH($G32)-(36*($R32-AB$28))-$M32,DAY($G32)-INT((DAY(DATE(YEAR($G32),MONTH($G32)+1,0))*$P32))),IF($R32&gt;AB$28,DATE(YEAR($G32),MONTH($G32)-(36*($R32-AB$28))-$M32,DAY($G32)-INT((DAY(DATE(YEAR($G32),MONTH($G32)+1,0))*$P32))),0))</f>
        <v>0</v>
      </c>
      <c r="AC32" s="26" t="n">
        <v>4</v>
      </c>
    </row>
    <row r="33" customFormat="false" ht="12" hidden="false" customHeight="true" outlineLevel="0" collapsed="false">
      <c r="A33" s="27"/>
      <c r="B33" s="80"/>
      <c r="C33" s="81"/>
      <c r="D33" s="81"/>
      <c r="E33" s="82"/>
      <c r="F33" s="83"/>
      <c r="G33" s="83"/>
      <c r="H33" s="84" t="n">
        <f aca="false">DATEDIF(F33,(G33)+1,"y")</f>
        <v>0</v>
      </c>
      <c r="I33" s="84" t="n">
        <f aca="false">DATEDIF(F33,(G33)+1,"ym")</f>
        <v>0</v>
      </c>
      <c r="J33" s="85" t="n">
        <f aca="false">IF(F33="",0,G33-(DATE(YEAR(F33)+H33,MONTH(F33)+I33,DAY(F33))-1))</f>
        <v>0</v>
      </c>
      <c r="K33" s="86"/>
      <c r="L33" s="59" t="n">
        <f aca="false">INT(INT((H33*12)+(INT(I33+M32+INT(O33))))/36)</f>
        <v>0</v>
      </c>
      <c r="M33" s="59" t="n">
        <f aca="false">MOD((H33*12)+I33+M32+INT(O33),36)</f>
        <v>0</v>
      </c>
      <c r="N33" s="60" t="n">
        <f aca="false">(J33/DAY(DATE(YEAR(G33),MONTH(G33)+1,0)))</f>
        <v>0</v>
      </c>
      <c r="O33" s="79" t="n">
        <f aca="false">O32+N33-INT(O32)</f>
        <v>0</v>
      </c>
      <c r="P33" s="87" t="n">
        <f aca="false">MOD(O33,1)</f>
        <v>0</v>
      </c>
      <c r="Q33" s="87" t="n">
        <f aca="false">IF(O33="",Q32,M33+O33)</f>
        <v>0</v>
      </c>
      <c r="R33" s="88" t="n">
        <f aca="false">IF(L33&lt;1,0,(L33))</f>
        <v>0</v>
      </c>
      <c r="S33" s="89" t="n">
        <f aca="false">IF($R33=S$28,DATE(YEAR($G33),MONTH($G33)-(36*($R33-S$28))-$M33,DAY($G33)-INT((DAY(DATE(YEAR($G33),MONTH($G33)+1,0))*$P33))),IF($R33&gt;S$28,DATE(YEAR($G33),MONTH($G33)-(36*($R33-S$28))-$M33,DAY($G33)-INT((DAY(DATE(YEAR($G33),MONTH($G33)+1,0))*$P33))),0))</f>
        <v>0</v>
      </c>
      <c r="T33" s="89" t="n">
        <f aca="false">IF($R33=T$28,DATE(YEAR($G33),MONTH($G33)-(36*($R33-T$28))-$M33,DAY($G33)-INT((DAY(DATE(YEAR($G33),MONTH($G33)+1,0))*$P33))),IF($R33&gt;T$28,DATE(YEAR($G33),MONTH($G33)-(36*($R33-T$28))-$M33,DAY($G33)-INT((DAY(DATE(YEAR($G33),MONTH($G33)+1,0))*$P33))),0))</f>
        <v>0</v>
      </c>
      <c r="U33" s="89" t="n">
        <f aca="false">IF($R33=U$28,DATE(YEAR($G33),MONTH($G33)-(36*($R33-U$28))-$M33,DAY($G33)-INT((DAY(DATE(YEAR($G33),MONTH($G33)+1,0))*$P33))),IF($R33&gt;U$28,DATE(YEAR($G33),MONTH($G33)-(36*($R33-U$28))-$M33,DAY($G33)-INT((DAY(DATE(YEAR($G33),MONTH($G33)+1,0))*$P33))),0))</f>
        <v>0</v>
      </c>
      <c r="V33" s="89" t="n">
        <f aca="false">IF($R33=V$28,DATE(YEAR($G33),MONTH($G33)-(36*($R33-V$28))-$M33,DAY($G33)-INT((DAY(DATE(YEAR($G33),MONTH($G33)+1,0))*$P33))),IF($R33&gt;V$28,DATE(YEAR($G33),MONTH($G33)-(36*($R33-V$28))-$M33,DAY($G33)-INT((DAY(DATE(YEAR($G33),MONTH($G33)+1,0))*$P33))),0))</f>
        <v>0</v>
      </c>
      <c r="W33" s="89" t="n">
        <f aca="false">IF($R33=W$28,DATE(YEAR($G33),MONTH($G33)-(36*($R33-W$28))-$M33,DAY($G33)-INT((DAY(DATE(YEAR($G33),MONTH($G33)+1,0))*$P33))),IF($R33&gt;W$28,DATE(YEAR($G33),MONTH($G33)-(36*($R33-W$28))-$M33,DAY($G33)-INT((DAY(DATE(YEAR($G33),MONTH($G33)+1,0))*$P33))),0))</f>
        <v>0</v>
      </c>
      <c r="X33" s="89" t="n">
        <f aca="false">IF($R33=X$28,DATE(YEAR($G33),MONTH($G33)-(36*($R33-X$28))-$M33,DAY($G33)-INT((DAY(DATE(YEAR($G33),MONTH($G33)+1,0))*$P33))),IF($R33&gt;X$28,DATE(YEAR($G33),MONTH($G33)-(36*($R33-X$28))-$M33,DAY($G33)-INT((DAY(DATE(YEAR($G33),MONTH($G33)+1,0))*$P33))),0))</f>
        <v>0</v>
      </c>
      <c r="Y33" s="89" t="n">
        <f aca="false">IF($R33=Y$28,DATE(YEAR($G33),MONTH($G33)-(36*($R33-Y$28))-$M33,DAY($G33)-INT((DAY(DATE(YEAR($G33),MONTH($G33)+1,0))*$P33))),IF($R33&gt;Y$28,DATE(YEAR($G33),MONTH($G33)-(36*($R33-Y$28))-$M33,DAY($G33)-INT((DAY(DATE(YEAR($G33),MONTH($G33)+1,0))*$P33))),0))</f>
        <v>0</v>
      </c>
      <c r="Z33" s="89" t="n">
        <f aca="false">IF($R33=Z$28,DATE(YEAR($G33),MONTH($G33)-(36*($R33-Z$28))-$M33,DAY($G33)-INT((DAY(DATE(YEAR($G33),MONTH($G33)+1,0))*$P33))),IF($R33&gt;Z$28,DATE(YEAR($G33),MONTH($G33)-(36*($R33-Z$28))-$M33,DAY($G33)-INT((DAY(DATE(YEAR($G33),MONTH($G33)+1,0))*$P33))),0))</f>
        <v>0</v>
      </c>
      <c r="AA33" s="89" t="n">
        <f aca="false">IF($R33=AA$28,DATE(YEAR($G33),MONTH($G33)-(36*($R33-AA$28))-$M33,DAY($G33)-INT((DAY(DATE(YEAR($G33),MONTH($G33)+1,0))*$P33))),IF($R33&gt;AA$28,DATE(YEAR($G33),MONTH($G33)-(36*($R33-AA$28))-$M33,DAY($G33)-INT((DAY(DATE(YEAR($G33),MONTH($G33)+1,0))*$P33))),0))</f>
        <v>0</v>
      </c>
      <c r="AB33" s="89" t="n">
        <f aca="false">IF($R33=AB$28,DATE(YEAR($G33),MONTH($G33)-(36*($R33-AB$28))-$M33,DAY($G33)-INT((DAY(DATE(YEAR($G33),MONTH($G33)+1,0))*$P33))),IF($R33&gt;AB$28,DATE(YEAR($G33),MONTH($G33)-(36*($R33-AB$28))-$M33,DAY($G33)-INT((DAY(DATE(YEAR($G33),MONTH($G33)+1,0))*$P33))),0))</f>
        <v>0</v>
      </c>
      <c r="AC33" s="26" t="n">
        <v>5</v>
      </c>
    </row>
    <row r="34" customFormat="false" ht="12.75" hidden="false" customHeight="true" outlineLevel="0" collapsed="false">
      <c r="A34" s="27"/>
      <c r="B34" s="80"/>
      <c r="C34" s="81"/>
      <c r="D34" s="81"/>
      <c r="E34" s="82"/>
      <c r="F34" s="83"/>
      <c r="G34" s="83"/>
      <c r="H34" s="84" t="n">
        <f aca="false">DATEDIF(F34,(G34)+1,"y")</f>
        <v>0</v>
      </c>
      <c r="I34" s="84" t="n">
        <f aca="false">DATEDIF(F34,(G34)+1,"ym")</f>
        <v>0</v>
      </c>
      <c r="J34" s="85" t="n">
        <f aca="false">IF(F34="",0,G34-(DATE(YEAR(F34)+H34,MONTH(F34)+I34,DAY(F34))-1))</f>
        <v>0</v>
      </c>
      <c r="K34" s="86"/>
      <c r="L34" s="59" t="n">
        <f aca="false">INT(INT((H34*12)+(INT(I34+M33+INT(O34))))/36)</f>
        <v>0</v>
      </c>
      <c r="M34" s="59" t="n">
        <f aca="false">MOD((H34*12)+I34+M33+INT(O34),36)</f>
        <v>0</v>
      </c>
      <c r="N34" s="60" t="n">
        <f aca="false">(J34/DAY(DATE(YEAR(G34),MONTH(G34)+1,0)))</f>
        <v>0</v>
      </c>
      <c r="O34" s="79" t="n">
        <f aca="false">O33+N34-INT(O33)</f>
        <v>0</v>
      </c>
      <c r="P34" s="87" t="n">
        <f aca="false">MOD(O34,1)</f>
        <v>0</v>
      </c>
      <c r="Q34" s="87" t="n">
        <f aca="false">IF(O34="",Q33,M34+O34)</f>
        <v>0</v>
      </c>
      <c r="R34" s="88" t="n">
        <f aca="false">IF(L34&lt;1,0,(L34))</f>
        <v>0</v>
      </c>
      <c r="S34" s="89" t="n">
        <f aca="false">IF($R34=S$28,DATE(YEAR($G34),MONTH($G34)-(36*($R34-S$28))-$M34,DAY($G34)-INT((DAY(DATE(YEAR($G34),MONTH($G34)+1,0))*$P34))),IF($R34&gt;S$28,DATE(YEAR($G34),MONTH($G34)-(36*($R34-S$28))-$M34,DAY($G34)-INT((DAY(DATE(YEAR($G34),MONTH($G34)+1,0))*$P34))),0))</f>
        <v>0</v>
      </c>
      <c r="T34" s="89" t="n">
        <f aca="false">IF($R34=T$28,DATE(YEAR($G34),MONTH($G34)-(36*($R34-T$28))-$M34,DAY($G34)-INT((DAY(DATE(YEAR($G34),MONTH($G34)+1,0))*$P34))),IF($R34&gt;T$28,DATE(YEAR($G34),MONTH($G34)-(36*($R34-T$28))-$M34,DAY($G34)-INT((DAY(DATE(YEAR($G34),MONTH($G34)+1,0))*$P34))),0))</f>
        <v>0</v>
      </c>
      <c r="U34" s="89" t="n">
        <f aca="false">IF($R34=U$28,DATE(YEAR($G34),MONTH($G34)-(36*($R34-U$28))-$M34,DAY($G34)-INT((DAY(DATE(YEAR($G34),MONTH($G34)+1,0))*$P34))),IF($R34&gt;U$28,DATE(YEAR($G34),MONTH($G34)-(36*($R34-U$28))-$M34,DAY($G34)-INT((DAY(DATE(YEAR($G34),MONTH($G34)+1,0))*$P34))),0))</f>
        <v>0</v>
      </c>
      <c r="V34" s="89" t="n">
        <f aca="false">IF($R34=V$28,DATE(YEAR($G34),MONTH($G34)-(36*($R34-V$28))-$M34,DAY($G34)-INT((DAY(DATE(YEAR($G34),MONTH($G34)+1,0))*$P34))),IF($R34&gt;V$28,DATE(YEAR($G34),MONTH($G34)-(36*($R34-V$28))-$M34,DAY($G34)-INT((DAY(DATE(YEAR($G34),MONTH($G34)+1,0))*$P34))),0))</f>
        <v>0</v>
      </c>
      <c r="W34" s="89" t="n">
        <f aca="false">IF($R34=W$28,DATE(YEAR($G34),MONTH($G34)-(36*($R34-W$28))-$M34,DAY($G34)-INT((DAY(DATE(YEAR($G34),MONTH($G34)+1,0))*$P34))),IF($R34&gt;W$28,DATE(YEAR($G34),MONTH($G34)-(36*($R34-W$28))-$M34,DAY($G34)-INT((DAY(DATE(YEAR($G34),MONTH($G34)+1,0))*$P34))),0))</f>
        <v>0</v>
      </c>
      <c r="X34" s="89" t="n">
        <f aca="false">IF($R34=X$28,DATE(YEAR($G34),MONTH($G34)-(36*($R34-X$28))-$M34,DAY($G34)-INT((DAY(DATE(YEAR($G34),MONTH($G34)+1,0))*$P34))),IF($R34&gt;X$28,DATE(YEAR($G34),MONTH($G34)-(36*($R34-X$28))-$M34,DAY($G34)-INT((DAY(DATE(YEAR($G34),MONTH($G34)+1,0))*$P34))),0))</f>
        <v>0</v>
      </c>
      <c r="Y34" s="89" t="n">
        <f aca="false">IF($R34=Y$28,DATE(YEAR($G34),MONTH($G34)-(36*($R34-Y$28))-$M34,DAY($G34)-INT((DAY(DATE(YEAR($G34),MONTH($G34)+1,0))*$P34))),IF($R34&gt;Y$28,DATE(YEAR($G34),MONTH($G34)-(36*($R34-Y$28))-$M34,DAY($G34)-INT((DAY(DATE(YEAR($G34),MONTH($G34)+1,0))*$P34))),0))</f>
        <v>0</v>
      </c>
      <c r="Z34" s="89" t="n">
        <f aca="false">IF($R34=Z$28,DATE(YEAR($G34),MONTH($G34)-(36*($R34-Z$28))-$M34,DAY($G34)-INT((DAY(DATE(YEAR($G34),MONTH($G34)+1,0))*$P34))),IF($R34&gt;Z$28,DATE(YEAR($G34),MONTH($G34)-(36*($R34-Z$28))-$M34,DAY($G34)-INT((DAY(DATE(YEAR($G34),MONTH($G34)+1,0))*$P34))),0))</f>
        <v>0</v>
      </c>
      <c r="AA34" s="89" t="n">
        <f aca="false">IF($R34=AA$28,DATE(YEAR($G34),MONTH($G34)-(36*($R34-AA$28))-$M34,DAY($G34)-INT((DAY(DATE(YEAR($G34),MONTH($G34)+1,0))*$P34))),IF($R34&gt;AA$28,DATE(YEAR($G34),MONTH($G34)-(36*($R34-AA$28))-$M34,DAY($G34)-INT((DAY(DATE(YEAR($G34),MONTH($G34)+1,0))*$P34))),0))</f>
        <v>0</v>
      </c>
      <c r="AB34" s="89" t="n">
        <f aca="false">IF($R34=AB$28,DATE(YEAR($G34),MONTH($G34)-(36*($R34-AB$28))-$M34,DAY($G34)-INT((DAY(DATE(YEAR($G34),MONTH($G34)+1,0))*$P34))),IF($R34&gt;AB$28,DATE(YEAR($G34),MONTH($G34)-(36*($R34-AB$28))-$M34,DAY($G34)-INT((DAY(DATE(YEAR($G34),MONTH($G34)+1,0))*$P34))),0))</f>
        <v>0</v>
      </c>
      <c r="AC34" s="26" t="n">
        <v>6</v>
      </c>
    </row>
    <row r="35" customFormat="false" ht="12" hidden="false" customHeight="true" outlineLevel="0" collapsed="false">
      <c r="A35" s="27"/>
      <c r="B35" s="80"/>
      <c r="C35" s="81"/>
      <c r="D35" s="81"/>
      <c r="E35" s="82"/>
      <c r="F35" s="83"/>
      <c r="G35" s="83"/>
      <c r="H35" s="84" t="n">
        <f aca="false">DATEDIF(F35,(G35)+1,"y")</f>
        <v>0</v>
      </c>
      <c r="I35" s="84" t="n">
        <f aca="false">DATEDIF(F35,(G35)+1,"ym")</f>
        <v>0</v>
      </c>
      <c r="J35" s="85" t="n">
        <f aca="false">IF(F35="",0,G35-(DATE(YEAR(F35)+H35,MONTH(F35)+I35,DAY(F35))-1))</f>
        <v>0</v>
      </c>
      <c r="K35" s="86"/>
      <c r="L35" s="59" t="n">
        <f aca="false">INT(INT((H35*12)+(INT(I35+M34+INT(O35))))/36)</f>
        <v>0</v>
      </c>
      <c r="M35" s="59" t="n">
        <f aca="false">MOD((H35*12)+I35+M34+INT(O35),36)</f>
        <v>0</v>
      </c>
      <c r="N35" s="60" t="n">
        <f aca="false">(J35/DAY(DATE(YEAR(G35),MONTH(G35)+1,0)))</f>
        <v>0</v>
      </c>
      <c r="O35" s="79" t="n">
        <f aca="false">O34+N35-INT(O34)</f>
        <v>0</v>
      </c>
      <c r="P35" s="87" t="n">
        <f aca="false">MOD(O35,1)</f>
        <v>0</v>
      </c>
      <c r="Q35" s="87" t="n">
        <f aca="false">IF(O35="",Q34,M35+O35)</f>
        <v>0</v>
      </c>
      <c r="R35" s="88" t="n">
        <f aca="false">IF(L35&lt;1,0,(L35))</f>
        <v>0</v>
      </c>
      <c r="S35" s="89" t="n">
        <f aca="false">IF($R35=S$28,DATE(YEAR($G35),MONTH($G35)-(36*($R35-S$28))-$M35,DAY($G35)-INT((DAY(DATE(YEAR($G35),MONTH($G35)+1,0))*$P35))),IF($R35&gt;S$28,DATE(YEAR($G35),MONTH($G35)-(36*($R35-S$28))-$M35,DAY($G35)-INT((DAY(DATE(YEAR($G35),MONTH($G35)+1,0))*$P35))),0))</f>
        <v>0</v>
      </c>
      <c r="T35" s="89" t="n">
        <f aca="false">IF($R35=T$28,DATE(YEAR($G35),MONTH($G35)-(36*($R35-T$28))-$M35,DAY($G35)-INT((DAY(DATE(YEAR($G35),MONTH($G35)+1,0))*$P35))),IF($R35&gt;T$28,DATE(YEAR($G35),MONTH($G35)-(36*($R35-T$28))-$M35,DAY($G35)-INT((DAY(DATE(YEAR($G35),MONTH($G35)+1,0))*$P35))),0))</f>
        <v>0</v>
      </c>
      <c r="U35" s="89" t="n">
        <f aca="false">IF($R35=U$28,DATE(YEAR($G35),MONTH($G35)-(36*($R35-U$28))-$M35,DAY($G35)-INT((DAY(DATE(YEAR($G35),MONTH($G35)+1,0))*$P35))),IF($R35&gt;U$28,DATE(YEAR($G35),MONTH($G35)-(36*($R35-U$28))-$M35,DAY($G35)-INT((DAY(DATE(YEAR($G35),MONTH($G35)+1,0))*$P35))),0))</f>
        <v>0</v>
      </c>
      <c r="V35" s="89" t="n">
        <f aca="false">IF($R35=V$28,DATE(YEAR($G35),MONTH($G35)-(36*($R35-V$28))-$M35,DAY($G35)-INT((DAY(DATE(YEAR($G35),MONTH($G35)+1,0))*$P35))),IF($R35&gt;V$28,DATE(YEAR($G35),MONTH($G35)-(36*($R35-V$28))-$M35,DAY($G35)-INT((DAY(DATE(YEAR($G35),MONTH($G35)+1,0))*$P35))),0))</f>
        <v>0</v>
      </c>
      <c r="W35" s="89" t="n">
        <f aca="false">IF($R35=W$28,DATE(YEAR($G35),MONTH($G35)-(36*($R35-W$28))-$M35,DAY($G35)-INT((DAY(DATE(YEAR($G35),MONTH($G35)+1,0))*$P35))),IF($R35&gt;W$28,DATE(YEAR($G35),MONTH($G35)-(36*($R35-W$28))-$M35,DAY($G35)-INT((DAY(DATE(YEAR($G35),MONTH($G35)+1,0))*$P35))),0))</f>
        <v>0</v>
      </c>
      <c r="X35" s="89" t="n">
        <f aca="false">IF($R35=X$28,DATE(YEAR($G35),MONTH($G35)-(36*($R35-X$28))-$M35,DAY($G35)-INT((DAY(DATE(YEAR($G35),MONTH($G35)+1,0))*$P35))),IF($R35&gt;X$28,DATE(YEAR($G35),MONTH($G35)-(36*($R35-X$28))-$M35,DAY($G35)-INT((DAY(DATE(YEAR($G35),MONTH($G35)+1,0))*$P35))),0))</f>
        <v>0</v>
      </c>
      <c r="Y35" s="89" t="n">
        <f aca="false">IF($R35=Y$28,DATE(YEAR($G35),MONTH($G35)-(36*($R35-Y$28))-$M35,DAY($G35)-INT((DAY(DATE(YEAR($G35),MONTH($G35)+1,0))*$P35))),IF($R35&gt;Y$28,DATE(YEAR($G35),MONTH($G35)-(36*($R35-Y$28))-$M35,DAY($G35)-INT((DAY(DATE(YEAR($G35),MONTH($G35)+1,0))*$P35))),0))</f>
        <v>0</v>
      </c>
      <c r="Z35" s="89" t="n">
        <f aca="false">IF($R35=Z$28,DATE(YEAR($G35),MONTH($G35)-(36*($R35-Z$28))-$M35,DAY($G35)-INT((DAY(DATE(YEAR($G35),MONTH($G35)+1,0))*$P35))),IF($R35&gt;Z$28,DATE(YEAR($G35),MONTH($G35)-(36*($R35-Z$28))-$M35,DAY($G35)-INT((DAY(DATE(YEAR($G35),MONTH($G35)+1,0))*$P35))),0))</f>
        <v>0</v>
      </c>
      <c r="AA35" s="89" t="n">
        <f aca="false">IF($R35=AA$28,DATE(YEAR($G35),MONTH($G35)-(36*($R35-AA$28))-$M35,DAY($G35)-INT((DAY(DATE(YEAR($G35),MONTH($G35)+1,0))*$P35))),IF($R35&gt;AA$28,DATE(YEAR($G35),MONTH($G35)-(36*($R35-AA$28))-$M35,DAY($G35)-INT((DAY(DATE(YEAR($G35),MONTH($G35)+1,0))*$P35))),0))</f>
        <v>0</v>
      </c>
      <c r="AB35" s="89" t="n">
        <f aca="false">IF($R35=AB$28,DATE(YEAR($G35),MONTH($G35)-(36*($R35-AB$28))-$M35,DAY($G35)-INT((DAY(DATE(YEAR($G35),MONTH($G35)+1,0))*$P35))),IF($R35&gt;AB$28,DATE(YEAR($G35),MONTH($G35)-(36*($R35-AB$28))-$M35,DAY($G35)-INT((DAY(DATE(YEAR($G35),MONTH($G35)+1,0))*$P35))),0))</f>
        <v>0</v>
      </c>
      <c r="AC35" s="26" t="n">
        <v>7</v>
      </c>
    </row>
    <row r="36" customFormat="false" ht="12" hidden="false" customHeight="true" outlineLevel="0" collapsed="false">
      <c r="A36" s="27"/>
      <c r="B36" s="80"/>
      <c r="C36" s="81"/>
      <c r="D36" s="81"/>
      <c r="E36" s="82"/>
      <c r="F36" s="83"/>
      <c r="G36" s="83"/>
      <c r="H36" s="84" t="n">
        <f aca="false">DATEDIF(F36,(G36)+1,"y")</f>
        <v>0</v>
      </c>
      <c r="I36" s="84" t="n">
        <f aca="false">DATEDIF(F36,(G36)+1,"ym")</f>
        <v>0</v>
      </c>
      <c r="J36" s="85" t="n">
        <f aca="false">IF(F36="",0,G36-(DATE(YEAR(F36)+H36,MONTH(F36)+I36,DAY(F36))-1))</f>
        <v>0</v>
      </c>
      <c r="K36" s="86"/>
      <c r="L36" s="59" t="n">
        <f aca="false">INT(INT((H36*12)+(INT(I36+M35+INT(O36))))/36)</f>
        <v>0</v>
      </c>
      <c r="M36" s="59" t="n">
        <f aca="false">MOD((H36*12)+I36+M35+INT(O36),36)</f>
        <v>0</v>
      </c>
      <c r="N36" s="60" t="n">
        <f aca="false">(J36/DAY(DATE(YEAR(G36),MONTH(G36)+1,0)))</f>
        <v>0</v>
      </c>
      <c r="O36" s="79" t="n">
        <f aca="false">O35+N36-INT(O35)</f>
        <v>0</v>
      </c>
      <c r="P36" s="87" t="n">
        <f aca="false">MOD(O36,1)</f>
        <v>0</v>
      </c>
      <c r="Q36" s="87" t="n">
        <f aca="false">IF(O36="",Q35,M36+O36)</f>
        <v>0</v>
      </c>
      <c r="R36" s="88" t="n">
        <f aca="false">IF(L36&lt;1,0,(L36))</f>
        <v>0</v>
      </c>
      <c r="S36" s="89" t="n">
        <f aca="false">IF($R36=S$28,DATE(YEAR($G36),MONTH($G36)-(36*($R36-S$28))-$M36,DAY($G36)-INT((DAY(DATE(YEAR($G36),MONTH($G36)+1,0))*$P36))),IF($R36&gt;S$28,DATE(YEAR($G36),MONTH($G36)-(36*($R36-S$28))-$M36,DAY($G36)-INT((DAY(DATE(YEAR($G36),MONTH($G36)+1,0))*$P36))),0))</f>
        <v>0</v>
      </c>
      <c r="T36" s="89" t="n">
        <f aca="false">IF($R36=T$28,DATE(YEAR($G36),MONTH($G36)-(36*($R36-T$28))-$M36,DAY($G36)-INT((DAY(DATE(YEAR($G36),MONTH($G36)+1,0))*$P36))),IF($R36&gt;T$28,DATE(YEAR($G36),MONTH($G36)-(36*($R36-T$28))-$M36,DAY($G36)-INT((DAY(DATE(YEAR($G36),MONTH($G36)+1,0))*$P36))),0))</f>
        <v>0</v>
      </c>
      <c r="U36" s="89" t="n">
        <f aca="false">IF($R36=U$28,DATE(YEAR($G36),MONTH($G36)-(36*($R36-U$28))-$M36,DAY($G36)-INT((DAY(DATE(YEAR($G36),MONTH($G36)+1,0))*$P36))),IF($R36&gt;U$28,DATE(YEAR($G36),MONTH($G36)-(36*($R36-U$28))-$M36,DAY($G36)-INT((DAY(DATE(YEAR($G36),MONTH($G36)+1,0))*$P36))),0))</f>
        <v>0</v>
      </c>
      <c r="V36" s="89" t="n">
        <f aca="false">IF($R36=V$28,DATE(YEAR($G36),MONTH($G36)-(36*($R36-V$28))-$M36,DAY($G36)-INT((DAY(DATE(YEAR($G36),MONTH($G36)+1,0))*$P36))),IF($R36&gt;V$28,DATE(YEAR($G36),MONTH($G36)-(36*($R36-V$28))-$M36,DAY($G36)-INT((DAY(DATE(YEAR($G36),MONTH($G36)+1,0))*$P36))),0))</f>
        <v>0</v>
      </c>
      <c r="W36" s="89" t="n">
        <f aca="false">IF($R36=W$28,DATE(YEAR($G36),MONTH($G36)-(36*($R36-W$28))-$M36,DAY($G36)-INT((DAY(DATE(YEAR($G36),MONTH($G36)+1,0))*$P36))),IF($R36&gt;W$28,DATE(YEAR($G36),MONTH($G36)-(36*($R36-W$28))-$M36,DAY($G36)-INT((DAY(DATE(YEAR($G36),MONTH($G36)+1,0))*$P36))),0))</f>
        <v>0</v>
      </c>
      <c r="X36" s="89" t="n">
        <f aca="false">IF($R36=X$28,DATE(YEAR($G36),MONTH($G36)-(36*($R36-X$28))-$M36,DAY($G36)-INT((DAY(DATE(YEAR($G36),MONTH($G36)+1,0))*$P36))),IF($R36&gt;X$28,DATE(YEAR($G36),MONTH($G36)-(36*($R36-X$28))-$M36,DAY($G36)-INT((DAY(DATE(YEAR($G36),MONTH($G36)+1,0))*$P36))),0))</f>
        <v>0</v>
      </c>
      <c r="Y36" s="89" t="n">
        <f aca="false">IF($R36=Y$28,DATE(YEAR($G36),MONTH($G36)-(36*($R36-Y$28))-$M36,DAY($G36)-INT((DAY(DATE(YEAR($G36),MONTH($G36)+1,0))*$P36))),IF($R36&gt;Y$28,DATE(YEAR($G36),MONTH($G36)-(36*($R36-Y$28))-$M36,DAY($G36)-INT((DAY(DATE(YEAR($G36),MONTH($G36)+1,0))*$P36))),0))</f>
        <v>0</v>
      </c>
      <c r="Z36" s="89" t="n">
        <f aca="false">IF($R36=Z$28,DATE(YEAR($G36),MONTH($G36)-(36*($R36-Z$28))-$M36,DAY($G36)-INT((DAY(DATE(YEAR($G36),MONTH($G36)+1,0))*$P36))),IF($R36&gt;Z$28,DATE(YEAR($G36),MONTH($G36)-(36*($R36-Z$28))-$M36,DAY($G36)-INT((DAY(DATE(YEAR($G36),MONTH($G36)+1,0))*$P36))),0))</f>
        <v>0</v>
      </c>
      <c r="AA36" s="89" t="n">
        <f aca="false">IF($R36=AA$28,DATE(YEAR($G36),MONTH($G36)-(36*($R36-AA$28))-$M36,DAY($G36)-INT((DAY(DATE(YEAR($G36),MONTH($G36)+1,0))*$P36))),IF($R36&gt;AA$28,DATE(YEAR($G36),MONTH($G36)-(36*($R36-AA$28))-$M36,DAY($G36)-INT((DAY(DATE(YEAR($G36),MONTH($G36)+1,0))*$P36))),0))</f>
        <v>0</v>
      </c>
      <c r="AB36" s="89" t="n">
        <f aca="false">IF($R36=AB$28,DATE(YEAR($G36),MONTH($G36)-(36*($R36-AB$28))-$M36,DAY($G36)-INT((DAY(DATE(YEAR($G36),MONTH($G36)+1,0))*$P36))),IF($R36&gt;AB$28,DATE(YEAR($G36),MONTH($G36)-(36*($R36-AB$28))-$M36,DAY($G36)-INT((DAY(DATE(YEAR($G36),MONTH($G36)+1,0))*$P36))),0))</f>
        <v>0</v>
      </c>
      <c r="AC36" s="26" t="n">
        <v>8</v>
      </c>
    </row>
    <row r="37" customFormat="false" ht="12" hidden="false" customHeight="true" outlineLevel="0" collapsed="false">
      <c r="A37" s="27"/>
      <c r="B37" s="80"/>
      <c r="C37" s="81"/>
      <c r="D37" s="81"/>
      <c r="E37" s="82"/>
      <c r="F37" s="83"/>
      <c r="G37" s="83"/>
      <c r="H37" s="84" t="n">
        <f aca="false">DATEDIF(F37,(G37)+1,"y")</f>
        <v>0</v>
      </c>
      <c r="I37" s="84" t="n">
        <f aca="false">DATEDIF(F37,(G37)+1,"ym")</f>
        <v>0</v>
      </c>
      <c r="J37" s="85" t="n">
        <f aca="false">IF(F37="",0,G37-(DATE(YEAR(F37)+H37,MONTH(F37)+I37,DAY(F37))-1))</f>
        <v>0</v>
      </c>
      <c r="K37" s="86"/>
      <c r="L37" s="59" t="n">
        <f aca="false">INT(INT((H37*12)+(INT(I37+M36+INT(O37))))/36)</f>
        <v>0</v>
      </c>
      <c r="M37" s="59" t="n">
        <f aca="false">MOD((H37*12)+I37+M36+INT(O37),36)</f>
        <v>0</v>
      </c>
      <c r="N37" s="60" t="n">
        <f aca="false">(J37/DAY(DATE(YEAR(G37),MONTH(G37)+1,0)))</f>
        <v>0</v>
      </c>
      <c r="O37" s="79" t="n">
        <f aca="false">O36+N37-INT(O36)</f>
        <v>0</v>
      </c>
      <c r="P37" s="87" t="n">
        <f aca="false">MOD(O37,1)</f>
        <v>0</v>
      </c>
      <c r="Q37" s="87" t="n">
        <f aca="false">IF(O37="",Q36,M37+O37)</f>
        <v>0</v>
      </c>
      <c r="R37" s="88" t="n">
        <f aca="false">IF(L37&lt;1,0,(L37))</f>
        <v>0</v>
      </c>
      <c r="S37" s="89" t="n">
        <f aca="false">IF($R37=S$28,DATE(YEAR($G37),MONTH($G37)-(36*($R37-S$28))-$M37,DAY($G37)-INT((DAY(DATE(YEAR($G37),MONTH($G37)+1,0))*$P37))),IF($R37&gt;S$28,DATE(YEAR($G37),MONTH($G37)-(36*($R37-S$28))-$M37,DAY($G37)-INT((DAY(DATE(YEAR($G37),MONTH($G37)+1,0))*$P37))),0))</f>
        <v>0</v>
      </c>
      <c r="T37" s="89" t="n">
        <f aca="false">IF($R37=T$28,DATE(YEAR($G37),MONTH($G37)-(36*($R37-T$28))-$M37,DAY($G37)-INT((DAY(DATE(YEAR($G37),MONTH($G37)+1,0))*$P37))),IF($R37&gt;T$28,DATE(YEAR($G37),MONTH($G37)-(36*($R37-T$28))-$M37,DAY($G37)-INT((DAY(DATE(YEAR($G37),MONTH($G37)+1,0))*$P37))),0))</f>
        <v>0</v>
      </c>
      <c r="U37" s="89" t="n">
        <f aca="false">IF($R37=U$28,DATE(YEAR($G37),MONTH($G37)-(36*($R37-U$28))-$M37,DAY($G37)-INT((DAY(DATE(YEAR($G37),MONTH($G37)+1,0))*$P37))),IF($R37&gt;U$28,DATE(YEAR($G37),MONTH($G37)-(36*($R37-U$28))-$M37,DAY($G37)-INT((DAY(DATE(YEAR($G37),MONTH($G37)+1,0))*$P37))),0))</f>
        <v>0</v>
      </c>
      <c r="V37" s="89" t="n">
        <f aca="false">IF($R37=V$28,DATE(YEAR($G37),MONTH($G37)-(36*($R37-V$28))-$M37,DAY($G37)-INT((DAY(DATE(YEAR($G37),MONTH($G37)+1,0))*$P37))),IF($R37&gt;V$28,DATE(YEAR($G37),MONTH($G37)-(36*($R37-V$28))-$M37,DAY($G37)-INT((DAY(DATE(YEAR($G37),MONTH($G37)+1,0))*$P37))),0))</f>
        <v>0</v>
      </c>
      <c r="W37" s="89" t="n">
        <f aca="false">IF($R37=W$28,DATE(YEAR($G37),MONTH($G37)-(36*($R37-W$28))-$M37,DAY($G37)-INT((DAY(DATE(YEAR($G37),MONTH($G37)+1,0))*$P37))),IF($R37&gt;W$28,DATE(YEAR($G37),MONTH($G37)-(36*($R37-W$28))-$M37,DAY($G37)-INT((DAY(DATE(YEAR($G37),MONTH($G37)+1,0))*$P37))),0))</f>
        <v>0</v>
      </c>
      <c r="X37" s="89" t="n">
        <f aca="false">IF($R37=X$28,DATE(YEAR($G37),MONTH($G37)-(36*($R37-X$28))-$M37,DAY($G37)-INT((DAY(DATE(YEAR($G37),MONTH($G37)+1,0))*$P37))),IF($R37&gt;X$28,DATE(YEAR($G37),MONTH($G37)-(36*($R37-X$28))-$M37,DAY($G37)-INT((DAY(DATE(YEAR($G37),MONTH($G37)+1,0))*$P37))),0))</f>
        <v>0</v>
      </c>
      <c r="Y37" s="89" t="n">
        <f aca="false">IF($R37=Y$28,DATE(YEAR($G37),MONTH($G37)-(36*($R37-Y$28))-$M37,DAY($G37)-INT((DAY(DATE(YEAR($G37),MONTH($G37)+1,0))*$P37))),IF($R37&gt;Y$28,DATE(YEAR($G37),MONTH($G37)-(36*($R37-Y$28))-$M37,DAY($G37)-INT((DAY(DATE(YEAR($G37),MONTH($G37)+1,0))*$P37))),0))</f>
        <v>0</v>
      </c>
      <c r="Z37" s="89" t="n">
        <f aca="false">IF($R37=Z$28,DATE(YEAR($G37),MONTH($G37)-(36*($R37-Z$28))-$M37,DAY($G37)-INT((DAY(DATE(YEAR($G37),MONTH($G37)+1,0))*$P37))),IF($R37&gt;Z$28,DATE(YEAR($G37),MONTH($G37)-(36*($R37-Z$28))-$M37,DAY($G37)-INT((DAY(DATE(YEAR($G37),MONTH($G37)+1,0))*$P37))),0))</f>
        <v>0</v>
      </c>
      <c r="AA37" s="89" t="n">
        <f aca="false">IF($R37=AA$28,DATE(YEAR($G37),MONTH($G37)-(36*($R37-AA$28))-$M37,DAY($G37)-INT((DAY(DATE(YEAR($G37),MONTH($G37)+1,0))*$P37))),IF($R37&gt;AA$28,DATE(YEAR($G37),MONTH($G37)-(36*($R37-AA$28))-$M37,DAY($G37)-INT((DAY(DATE(YEAR($G37),MONTH($G37)+1,0))*$P37))),0))</f>
        <v>0</v>
      </c>
      <c r="AB37" s="89" t="n">
        <f aca="false">IF($R37=AB$28,DATE(YEAR($G37),MONTH($G37)-(36*($R37-AB$28))-$M37,DAY($G37)-INT((DAY(DATE(YEAR($G37),MONTH($G37)+1,0))*$P37))),IF($R37&gt;AB$28,DATE(YEAR($G37),MONTH($G37)-(36*($R37-AB$28))-$M37,DAY($G37)-INT((DAY(DATE(YEAR($G37),MONTH($G37)+1,0))*$P37))),0))</f>
        <v>0</v>
      </c>
      <c r="AC37" s="26" t="n">
        <v>9</v>
      </c>
    </row>
    <row r="38" customFormat="false" ht="12" hidden="false" customHeight="true" outlineLevel="0" collapsed="false">
      <c r="A38" s="27"/>
      <c r="B38" s="80"/>
      <c r="C38" s="81"/>
      <c r="D38" s="81"/>
      <c r="E38" s="82"/>
      <c r="F38" s="83"/>
      <c r="G38" s="83"/>
      <c r="H38" s="84" t="n">
        <f aca="false">DATEDIF(F38,(G38)+1,"y")</f>
        <v>0</v>
      </c>
      <c r="I38" s="84" t="n">
        <f aca="false">DATEDIF(F38,(G38)+1,"ym")</f>
        <v>0</v>
      </c>
      <c r="J38" s="85" t="n">
        <f aca="false">IF(F38="",0,G38-(DATE(YEAR(F38)+H38,MONTH(F38)+I38,DAY(F38))-1))</f>
        <v>0</v>
      </c>
      <c r="K38" s="86"/>
      <c r="L38" s="59" t="n">
        <f aca="false">INT(INT((H38*12)+(INT(I38+M37+INT(O38))))/36)</f>
        <v>0</v>
      </c>
      <c r="M38" s="59" t="n">
        <f aca="false">MOD((H38*12)+I38+M37+INT(O38),36)</f>
        <v>0</v>
      </c>
      <c r="N38" s="60" t="n">
        <f aca="false">(J38/DAY(DATE(YEAR(G38),MONTH(G38)+1,0)))</f>
        <v>0</v>
      </c>
      <c r="O38" s="79" t="n">
        <f aca="false">O37+N38-INT(O37)</f>
        <v>0</v>
      </c>
      <c r="P38" s="87" t="n">
        <f aca="false">MOD(O38,1)</f>
        <v>0</v>
      </c>
      <c r="Q38" s="87" t="n">
        <f aca="false">IF(O38="",Q37,M38+O38)</f>
        <v>0</v>
      </c>
      <c r="R38" s="88" t="n">
        <f aca="false">IF(L38&lt;1,0,(L38))</f>
        <v>0</v>
      </c>
      <c r="S38" s="89" t="n">
        <f aca="false">IF($R38=S$28,DATE(YEAR($G38),MONTH($G38)-(36*($R38-S$28))-$M38,DAY($G38)-INT((DAY(DATE(YEAR($G38),MONTH($G38)+1,0))*$P38))),IF($R38&gt;S$28,DATE(YEAR($G38),MONTH($G38)-(36*($R38-S$28))-$M38,DAY($G38)-INT((DAY(DATE(YEAR($G38),MONTH($G38)+1,0))*$P38))),0))</f>
        <v>0</v>
      </c>
      <c r="T38" s="89" t="n">
        <f aca="false">IF($R38=T$28,DATE(YEAR($G38),MONTH($G38)-(36*($R38-T$28))-$M38,DAY($G38)-INT((DAY(DATE(YEAR($G38),MONTH($G38)+1,0))*$P38))),IF($R38&gt;T$28,DATE(YEAR($G38),MONTH($G38)-(36*($R38-T$28))-$M38,DAY($G38)-INT((DAY(DATE(YEAR($G38),MONTH($G38)+1,0))*$P38))),0))</f>
        <v>0</v>
      </c>
      <c r="U38" s="89" t="n">
        <f aca="false">IF($R38=U$28,DATE(YEAR($G38),MONTH($G38)-(36*($R38-U$28))-$M38,DAY($G38)-INT((DAY(DATE(YEAR($G38),MONTH($G38)+1,0))*$P38))),IF($R38&gt;U$28,DATE(YEAR($G38),MONTH($G38)-(36*($R38-U$28))-$M38,DAY($G38)-INT((DAY(DATE(YEAR($G38),MONTH($G38)+1,0))*$P38))),0))</f>
        <v>0</v>
      </c>
      <c r="V38" s="89" t="n">
        <f aca="false">IF($R38=V$28,DATE(YEAR($G38),MONTH($G38)-(36*($R38-V$28))-$M38,DAY($G38)-INT((DAY(DATE(YEAR($G38),MONTH($G38)+1,0))*$P38))),IF($R38&gt;V$28,DATE(YEAR($G38),MONTH($G38)-(36*($R38-V$28))-$M38,DAY($G38)-INT((DAY(DATE(YEAR($G38),MONTH($G38)+1,0))*$P38))),0))</f>
        <v>0</v>
      </c>
      <c r="W38" s="89" t="n">
        <f aca="false">IF($R38=W$28,DATE(YEAR($G38),MONTH($G38)-(36*($R38-W$28))-$M38,DAY($G38)-INT((DAY(DATE(YEAR($G38),MONTH($G38)+1,0))*$P38))),IF($R38&gt;W$28,DATE(YEAR($G38),MONTH($G38)-(36*($R38-W$28))-$M38,DAY($G38)-INT((DAY(DATE(YEAR($G38),MONTH($G38)+1,0))*$P38))),0))</f>
        <v>0</v>
      </c>
      <c r="X38" s="89" t="n">
        <f aca="false">IF($R38=X$28,DATE(YEAR($G38),MONTH($G38)-(36*($R38-X$28))-$M38,DAY($G38)-INT((DAY(DATE(YEAR($G38),MONTH($G38)+1,0))*$P38))),IF($R38&gt;X$28,DATE(YEAR($G38),MONTH($G38)-(36*($R38-X$28))-$M38,DAY($G38)-INT((DAY(DATE(YEAR($G38),MONTH($G38)+1,0))*$P38))),0))</f>
        <v>0</v>
      </c>
      <c r="Y38" s="89" t="n">
        <f aca="false">IF($R38=Y$28,DATE(YEAR($G38),MONTH($G38)-(36*($R38-Y$28))-$M38,DAY($G38)-INT((DAY(DATE(YEAR($G38),MONTH($G38)+1,0))*$P38))),IF($R38&gt;Y$28,DATE(YEAR($G38),MONTH($G38)-(36*($R38-Y$28))-$M38,DAY($G38)-INT((DAY(DATE(YEAR($G38),MONTH($G38)+1,0))*$P38))),0))</f>
        <v>0</v>
      </c>
      <c r="Z38" s="89" t="n">
        <f aca="false">IF($R38=Z$28,DATE(YEAR($G38),MONTH($G38)-(36*($R38-Z$28))-$M38,DAY($G38)-INT((DAY(DATE(YEAR($G38),MONTH($G38)+1,0))*$P38))),IF($R38&gt;Z$28,DATE(YEAR($G38),MONTH($G38)-(36*($R38-Z$28))-$M38,DAY($G38)-INT((DAY(DATE(YEAR($G38),MONTH($G38)+1,0))*$P38))),0))</f>
        <v>0</v>
      </c>
      <c r="AA38" s="89" t="n">
        <f aca="false">IF($R38=AA$28,DATE(YEAR($G38),MONTH($G38)-(36*($R38-AA$28))-$M38,DAY($G38)-INT((DAY(DATE(YEAR($G38),MONTH($G38)+1,0))*$P38))),IF($R38&gt;AA$28,DATE(YEAR($G38),MONTH($G38)-(36*($R38-AA$28))-$M38,DAY($G38)-INT((DAY(DATE(YEAR($G38),MONTH($G38)+1,0))*$P38))),0))</f>
        <v>0</v>
      </c>
      <c r="AB38" s="89" t="n">
        <f aca="false">IF($R38=AB$28,DATE(YEAR($G38),MONTH($G38)-(36*($R38-AB$28))-$M38,DAY($G38)-INT((DAY(DATE(YEAR($G38),MONTH($G38)+1,0))*$P38))),IF($R38&gt;AB$28,DATE(YEAR($G38),MONTH($G38)-(36*($R38-AB$28))-$M38,DAY($G38)-INT((DAY(DATE(YEAR($G38),MONTH($G38)+1,0))*$P38))),0))</f>
        <v>0</v>
      </c>
      <c r="AC38" s="26" t="n">
        <v>10</v>
      </c>
    </row>
    <row r="39" customFormat="false" ht="12" hidden="false" customHeight="true" outlineLevel="0" collapsed="false">
      <c r="A39" s="27"/>
      <c r="B39" s="80"/>
      <c r="C39" s="81"/>
      <c r="D39" s="81"/>
      <c r="E39" s="82"/>
      <c r="F39" s="83"/>
      <c r="G39" s="83"/>
      <c r="H39" s="84" t="n">
        <f aca="false">DATEDIF(F39,(G39)+1,"y")</f>
        <v>0</v>
      </c>
      <c r="I39" s="84" t="n">
        <f aca="false">DATEDIF(F39,(G39)+1,"ym")</f>
        <v>0</v>
      </c>
      <c r="J39" s="85" t="n">
        <f aca="false">IF(F39="",0,G39-(DATE(YEAR(F39)+H39,MONTH(F39)+I39,DAY(F39))-1))</f>
        <v>0</v>
      </c>
      <c r="K39" s="86"/>
      <c r="L39" s="59" t="n">
        <f aca="false">INT(INT((H39*12)+(INT(I39+M38+INT(O39))))/36)</f>
        <v>0</v>
      </c>
      <c r="M39" s="59" t="n">
        <f aca="false">MOD((H39*12)+I39+M38+INT(O39),36)</f>
        <v>0</v>
      </c>
      <c r="N39" s="60" t="n">
        <f aca="false">(J39/DAY(DATE(YEAR(G39),MONTH(G39)+1,0)))</f>
        <v>0</v>
      </c>
      <c r="O39" s="79" t="n">
        <f aca="false">O38+N39-INT(O38)</f>
        <v>0</v>
      </c>
      <c r="P39" s="87" t="n">
        <f aca="false">MOD(O39,1)</f>
        <v>0</v>
      </c>
      <c r="Q39" s="87" t="n">
        <f aca="false">IF(O39="",Q38,M39+O39)</f>
        <v>0</v>
      </c>
      <c r="R39" s="88" t="n">
        <f aca="false">IF(L39&lt;1,0,(L39))</f>
        <v>0</v>
      </c>
      <c r="S39" s="89" t="n">
        <f aca="false">IF($R39=S$28,DATE(YEAR($G39),MONTH($G39)-(36*($R39-S$28))-$M39,DAY($G39)-INT((DAY(DATE(YEAR($G39),MONTH($G39)+1,0))*$P39))),IF($R39&gt;S$28,DATE(YEAR($G39),MONTH($G39)-(36*($R39-S$28))-$M39,DAY($G39)-INT((DAY(DATE(YEAR($G39),MONTH($G39)+1,0))*$P39))),0))</f>
        <v>0</v>
      </c>
      <c r="T39" s="89" t="n">
        <f aca="false">IF($R39=T$28,DATE(YEAR($G39),MONTH($G39)-(36*($R39-T$28))-$M39,DAY($G39)-INT((DAY(DATE(YEAR($G39),MONTH($G39)+1,0))*$P39))),IF($R39&gt;T$28,DATE(YEAR($G39),MONTH($G39)-(36*($R39-T$28))-$M39,DAY($G39)-INT((DAY(DATE(YEAR($G39),MONTH($G39)+1,0))*$P39))),0))</f>
        <v>0</v>
      </c>
      <c r="U39" s="89" t="n">
        <f aca="false">IF($R39=U$28,DATE(YEAR($G39),MONTH($G39)-(36*($R39-U$28))-$M39,DAY($G39)-INT((DAY(DATE(YEAR($G39),MONTH($G39)+1,0))*$P39))),IF($R39&gt;U$28,DATE(YEAR($G39),MONTH($G39)-(36*($R39-U$28))-$M39,DAY($G39)-INT((DAY(DATE(YEAR($G39),MONTH($G39)+1,0))*$P39))),0))</f>
        <v>0</v>
      </c>
      <c r="V39" s="89" t="n">
        <f aca="false">IF($R39=V$28,DATE(YEAR($G39),MONTH($G39)-(36*($R39-V$28))-$M39,DAY($G39)-INT((DAY(DATE(YEAR($G39),MONTH($G39)+1,0))*$P39))),IF($R39&gt;V$28,DATE(YEAR($G39),MONTH($G39)-(36*($R39-V$28))-$M39,DAY($G39)-INT((DAY(DATE(YEAR($G39),MONTH($G39)+1,0))*$P39))),0))</f>
        <v>0</v>
      </c>
      <c r="W39" s="89" t="n">
        <f aca="false">IF($R39=W$28,DATE(YEAR($G39),MONTH($G39)-(36*($R39-W$28))-$M39,DAY($G39)-INT((DAY(DATE(YEAR($G39),MONTH($G39)+1,0))*$P39))),IF($R39&gt;W$28,DATE(YEAR($G39),MONTH($G39)-(36*($R39-W$28))-$M39,DAY($G39)-INT((DAY(DATE(YEAR($G39),MONTH($G39)+1,0))*$P39))),0))</f>
        <v>0</v>
      </c>
      <c r="X39" s="89" t="n">
        <f aca="false">IF($R39=X$28,DATE(YEAR($G39),MONTH($G39)-(36*($R39-X$28))-$M39,DAY($G39)-INT((DAY(DATE(YEAR($G39),MONTH($G39)+1,0))*$P39))),IF($R39&gt;X$28,DATE(YEAR($G39),MONTH($G39)-(36*($R39-X$28))-$M39,DAY($G39)-INT((DAY(DATE(YEAR($G39),MONTH($G39)+1,0))*$P39))),0))</f>
        <v>0</v>
      </c>
      <c r="Y39" s="89" t="n">
        <f aca="false">IF($R39=Y$28,DATE(YEAR($G39),MONTH($G39)-(36*($R39-Y$28))-$M39,DAY($G39)-INT((DAY(DATE(YEAR($G39),MONTH($G39)+1,0))*$P39))),IF($R39&gt;Y$28,DATE(YEAR($G39),MONTH($G39)-(36*($R39-Y$28))-$M39,DAY($G39)-INT((DAY(DATE(YEAR($G39),MONTH($G39)+1,0))*$P39))),0))</f>
        <v>0</v>
      </c>
      <c r="Z39" s="89" t="n">
        <f aca="false">IF($R39=Z$28,DATE(YEAR($G39),MONTH($G39)-(36*($R39-Z$28))-$M39,DAY($G39)-INT((DAY(DATE(YEAR($G39),MONTH($G39)+1,0))*$P39))),IF($R39&gt;Z$28,DATE(YEAR($G39),MONTH($G39)-(36*($R39-Z$28))-$M39,DAY($G39)-INT((DAY(DATE(YEAR($G39),MONTH($G39)+1,0))*$P39))),0))</f>
        <v>0</v>
      </c>
      <c r="AA39" s="89" t="n">
        <f aca="false">IF($R39=AA$28,DATE(YEAR($G39),MONTH($G39)-(36*($R39-AA$28))-$M39,DAY($G39)-INT((DAY(DATE(YEAR($G39),MONTH($G39)+1,0))*$P39))),IF($R39&gt;AA$28,DATE(YEAR($G39),MONTH($G39)-(36*($R39-AA$28))-$M39,DAY($G39)-INT((DAY(DATE(YEAR($G39),MONTH($G39)+1,0))*$P39))),0))</f>
        <v>0</v>
      </c>
      <c r="AB39" s="89" t="n">
        <f aca="false">IF($R39=AB$28,DATE(YEAR($G39),MONTH($G39)-(36*($R39-AB$28))-$M39,DAY($G39)-INT((DAY(DATE(YEAR($G39),MONTH($G39)+1,0))*$P39))),IF($R39&gt;AB$28,DATE(YEAR($G39),MONTH($G39)-(36*($R39-AB$28))-$M39,DAY($G39)-INT((DAY(DATE(YEAR($G39),MONTH($G39)+1,0))*$P39))),0))</f>
        <v>0</v>
      </c>
      <c r="AC39" s="26" t="n">
        <v>11</v>
      </c>
    </row>
    <row r="40" customFormat="false" ht="12" hidden="false" customHeight="true" outlineLevel="0" collapsed="false">
      <c r="A40" s="27"/>
      <c r="B40" s="80"/>
      <c r="C40" s="81"/>
      <c r="D40" s="81"/>
      <c r="E40" s="82"/>
      <c r="F40" s="90"/>
      <c r="G40" s="90"/>
      <c r="H40" s="84" t="n">
        <f aca="false">DATEDIF(F40,(G40)+1,"y")</f>
        <v>0</v>
      </c>
      <c r="I40" s="84" t="n">
        <f aca="false">DATEDIF(F40,(G40)+1,"ym")</f>
        <v>0</v>
      </c>
      <c r="J40" s="85" t="n">
        <f aca="false">IF(F40="",0,G40-(DATE(YEAR(F40)+H40,MONTH(F40)+I40,DAY(F40))-1))</f>
        <v>0</v>
      </c>
      <c r="K40" s="86"/>
      <c r="L40" s="59" t="n">
        <f aca="false">INT(INT((H40*12)+(INT(I40+M39+INT(O40))))/36)</f>
        <v>0</v>
      </c>
      <c r="M40" s="59" t="n">
        <f aca="false">MOD((H40*12)+I40+M39+INT(O40),36)</f>
        <v>0</v>
      </c>
      <c r="N40" s="60" t="n">
        <f aca="false">(J40/DAY(DATE(YEAR(G40),MONTH(G40)+1,0)))</f>
        <v>0</v>
      </c>
      <c r="O40" s="79" t="n">
        <f aca="false">O39+N40-INT(O39)</f>
        <v>0</v>
      </c>
      <c r="P40" s="87" t="n">
        <f aca="false">MOD(O40,1)</f>
        <v>0</v>
      </c>
      <c r="Q40" s="87" t="n">
        <f aca="false">IF(O40="",Q39,M40+O40)</f>
        <v>0</v>
      </c>
      <c r="R40" s="88" t="n">
        <f aca="false">IF(L40&lt;1,0,(L40))</f>
        <v>0</v>
      </c>
      <c r="S40" s="89" t="n">
        <f aca="false">IF($R40=S$28,DATE(YEAR($G40),MONTH($G40)-(36*($R40-S$28))-$M40,DAY($G40)-INT((DAY(DATE(YEAR($G40),MONTH($G40)+1,0))*$P40))),IF($R40&gt;S$28,DATE(YEAR($G40),MONTH($G40)-(36*($R40-S$28))-$M40,DAY($G40)-INT((DAY(DATE(YEAR($G40),MONTH($G40)+1,0))*$P40))),0))</f>
        <v>0</v>
      </c>
      <c r="T40" s="89" t="n">
        <f aca="false">IF($R40=T$28,DATE(YEAR($G40),MONTH($G40)-(36*($R40-T$28))-$M40,DAY($G40)-INT((DAY(DATE(YEAR($G40),MONTH($G40)+1,0))*$P40))),IF($R40&gt;T$28,DATE(YEAR($G40),MONTH($G40)-(36*($R40-T$28))-$M40,DAY($G40)-INT((DAY(DATE(YEAR($G40),MONTH($G40)+1,0))*$P40))),0))</f>
        <v>0</v>
      </c>
      <c r="U40" s="89" t="n">
        <f aca="false">IF($R40=U$28,DATE(YEAR($G40),MONTH($G40)-(36*($R40-U$28))-$M40,DAY($G40)-INT((DAY(DATE(YEAR($G40),MONTH($G40)+1,0))*$P40))),IF($R40&gt;U$28,DATE(YEAR($G40),MONTH($G40)-(36*($R40-U$28))-$M40,DAY($G40)-INT((DAY(DATE(YEAR($G40),MONTH($G40)+1,0))*$P40))),0))</f>
        <v>0</v>
      </c>
      <c r="V40" s="89" t="n">
        <f aca="false">IF($R40=V$28,DATE(YEAR($G40),MONTH($G40)-(36*($R40-V$28))-$M40,DAY($G40)-INT((DAY(DATE(YEAR($G40),MONTH($G40)+1,0))*$P40))),IF($R40&gt;V$28,DATE(YEAR($G40),MONTH($G40)-(36*($R40-V$28))-$M40,DAY($G40)-INT((DAY(DATE(YEAR($G40),MONTH($G40)+1,0))*$P40))),0))</f>
        <v>0</v>
      </c>
      <c r="W40" s="89" t="n">
        <f aca="false">IF($R40=W$28,DATE(YEAR($G40),MONTH($G40)-(36*($R40-W$28))-$M40,DAY($G40)-INT((DAY(DATE(YEAR($G40),MONTH($G40)+1,0))*$P40))),IF($R40&gt;W$28,DATE(YEAR($G40),MONTH($G40)-(36*($R40-W$28))-$M40,DAY($G40)-INT((DAY(DATE(YEAR($G40),MONTH($G40)+1,0))*$P40))),0))</f>
        <v>0</v>
      </c>
      <c r="X40" s="89" t="n">
        <f aca="false">IF($R40=X$28,DATE(YEAR($G40),MONTH($G40)-(36*($R40-X$28))-$M40,DAY($G40)-INT((DAY(DATE(YEAR($G40),MONTH($G40)+1,0))*$P40))),IF($R40&gt;X$28,DATE(YEAR($G40),MONTH($G40)-(36*($R40-X$28))-$M40,DAY($G40)-INT((DAY(DATE(YEAR($G40),MONTH($G40)+1,0))*$P40))),0))</f>
        <v>0</v>
      </c>
      <c r="Y40" s="89" t="n">
        <f aca="false">IF($R40=Y$28,DATE(YEAR($G40),MONTH($G40)-(36*($R40-Y$28))-$M40,DAY($G40)-INT((DAY(DATE(YEAR($G40),MONTH($G40)+1,0))*$P40))),IF($R40&gt;Y$28,DATE(YEAR($G40),MONTH($G40)-(36*($R40-Y$28))-$M40,DAY($G40)-INT((DAY(DATE(YEAR($G40),MONTH($G40)+1,0))*$P40))),0))</f>
        <v>0</v>
      </c>
      <c r="Z40" s="89" t="n">
        <f aca="false">IF($R40=Z$28,DATE(YEAR($G40),MONTH($G40)-(36*($R40-Z$28))-$M40,DAY($G40)-INT((DAY(DATE(YEAR($G40),MONTH($G40)+1,0))*$P40))),IF($R40&gt;Z$28,DATE(YEAR($G40),MONTH($G40)-(36*($R40-Z$28))-$M40,DAY($G40)-INT((DAY(DATE(YEAR($G40),MONTH($G40)+1,0))*$P40))),0))</f>
        <v>0</v>
      </c>
      <c r="AA40" s="89" t="n">
        <f aca="false">IF($R40=AA$28,DATE(YEAR($G40),MONTH($G40)-(36*($R40-AA$28))-$M40,DAY($G40)-INT((DAY(DATE(YEAR($G40),MONTH($G40)+1,0))*$P40))),IF($R40&gt;AA$28,DATE(YEAR($G40),MONTH($G40)-(36*($R40-AA$28))-$M40,DAY($G40)-INT((DAY(DATE(YEAR($G40),MONTH($G40)+1,0))*$P40))),0))</f>
        <v>0</v>
      </c>
      <c r="AB40" s="89" t="n">
        <f aca="false">IF($R40=AB$28,DATE(YEAR($G40),MONTH($G40)-(36*($R40-AB$28))-$M40,DAY($G40)-INT((DAY(DATE(YEAR($G40),MONTH($G40)+1,0))*$P40))),IF($R40&gt;AB$28,DATE(YEAR($G40),MONTH($G40)-(36*($R40-AB$28))-$M40,DAY($G40)-INT((DAY(DATE(YEAR($G40),MONTH($G40)+1,0))*$P40))),0))</f>
        <v>0</v>
      </c>
      <c r="AC40" s="26" t="n">
        <v>12</v>
      </c>
    </row>
    <row r="41" customFormat="false" ht="12" hidden="false" customHeight="true" outlineLevel="0" collapsed="false">
      <c r="A41" s="27"/>
      <c r="B41" s="80"/>
      <c r="C41" s="81"/>
      <c r="D41" s="81"/>
      <c r="E41" s="82"/>
      <c r="F41" s="90"/>
      <c r="G41" s="90"/>
      <c r="H41" s="84" t="n">
        <f aca="false">DATEDIF(F41,(G41)+1,"y")</f>
        <v>0</v>
      </c>
      <c r="I41" s="84" t="n">
        <f aca="false">DATEDIF(F41,(G41)+1,"ym")</f>
        <v>0</v>
      </c>
      <c r="J41" s="85" t="n">
        <f aca="false">IF(F41="",0,G41-(DATE(YEAR(F41)+H41,MONTH(F41)+I41,DAY(F41))-1))</f>
        <v>0</v>
      </c>
      <c r="K41" s="86"/>
      <c r="L41" s="59" t="n">
        <f aca="false">INT(INT((H41*12)+(INT(I41+M40+INT(O41))))/36)</f>
        <v>0</v>
      </c>
      <c r="M41" s="59" t="n">
        <f aca="false">MOD((H41*12)+I41+M40+INT(O41),36)</f>
        <v>0</v>
      </c>
      <c r="N41" s="60" t="n">
        <f aca="false">(J41/DAY(DATE(YEAR(G41),MONTH(G41)+1,0)))</f>
        <v>0</v>
      </c>
      <c r="O41" s="79" t="n">
        <f aca="false">O40+N41-INT(O40)</f>
        <v>0</v>
      </c>
      <c r="P41" s="87" t="n">
        <f aca="false">MOD(O41,1)</f>
        <v>0</v>
      </c>
      <c r="Q41" s="87" t="n">
        <f aca="false">IF(O41="",Q40,M41+O41)</f>
        <v>0</v>
      </c>
      <c r="R41" s="88" t="n">
        <f aca="false">IF(L41&lt;1,0,(L41))</f>
        <v>0</v>
      </c>
      <c r="S41" s="89" t="n">
        <f aca="false">IF($R41=S$28,DATE(YEAR($G41),MONTH($G41)-(36*($R41-S$28))-$M41,DAY($G41)-INT((DAY(DATE(YEAR($G41),MONTH($G41)+1,0))*$P41))),IF($R41&gt;S$28,DATE(YEAR($G41),MONTH($G41)-(36*($R41-S$28))-$M41,DAY($G41)-INT((DAY(DATE(YEAR($G41),MONTH($G41)+1,0))*$P41))),0))</f>
        <v>0</v>
      </c>
      <c r="T41" s="89" t="n">
        <f aca="false">IF($R41=T$28,DATE(YEAR($G41),MONTH($G41)-(36*($R41-T$28))-$M41,DAY($G41)-INT((DAY(DATE(YEAR($G41),MONTH($G41)+1,0))*$P41))),IF($R41&gt;T$28,DATE(YEAR($G41),MONTH($G41)-(36*($R41-T$28))-$M41,DAY($G41)-INT((DAY(DATE(YEAR($G41),MONTH($G41)+1,0))*$P41))),0))</f>
        <v>0</v>
      </c>
      <c r="U41" s="89" t="n">
        <f aca="false">IF($R41=U$28,DATE(YEAR($G41),MONTH($G41)-(36*($R41-U$28))-$M41,DAY($G41)-INT((DAY(DATE(YEAR($G41),MONTH($G41)+1,0))*$P41))),IF($R41&gt;U$28,DATE(YEAR($G41),MONTH($G41)-(36*($R41-U$28))-$M41,DAY($G41)-INT((DAY(DATE(YEAR($G41),MONTH($G41)+1,0))*$P41))),0))</f>
        <v>0</v>
      </c>
      <c r="V41" s="89" t="n">
        <f aca="false">IF($R41=V$28,DATE(YEAR($G41),MONTH($G41)-(36*($R41-V$28))-$M41,DAY($G41)-INT((DAY(DATE(YEAR($G41),MONTH($G41)+1,0))*$P41))),IF($R41&gt;V$28,DATE(YEAR($G41),MONTH($G41)-(36*($R41-V$28))-$M41,DAY($G41)-INT((DAY(DATE(YEAR($G41),MONTH($G41)+1,0))*$P41))),0))</f>
        <v>0</v>
      </c>
      <c r="W41" s="89" t="n">
        <f aca="false">IF($R41=W$28,DATE(YEAR($G41),MONTH($G41)-(36*($R41-W$28))-$M41,DAY($G41)-INT((DAY(DATE(YEAR($G41),MONTH($G41)+1,0))*$P41))),IF($R41&gt;W$28,DATE(YEAR($G41),MONTH($G41)-(36*($R41-W$28))-$M41,DAY($G41)-INT((DAY(DATE(YEAR($G41),MONTH($G41)+1,0))*$P41))),0))</f>
        <v>0</v>
      </c>
      <c r="X41" s="89" t="n">
        <f aca="false">IF($R41=X$28,DATE(YEAR($G41),MONTH($G41)-(36*($R41-X$28))-$M41,DAY($G41)-INT((DAY(DATE(YEAR($G41),MONTH($G41)+1,0))*$P41))),IF($R41&gt;X$28,DATE(YEAR($G41),MONTH($G41)-(36*($R41-X$28))-$M41,DAY($G41)-INT((DAY(DATE(YEAR($G41),MONTH($G41)+1,0))*$P41))),0))</f>
        <v>0</v>
      </c>
      <c r="Y41" s="89" t="n">
        <f aca="false">IF($R41=Y$28,DATE(YEAR($G41),MONTH($G41)-(36*($R41-Y$28))-$M41,DAY($G41)-INT((DAY(DATE(YEAR($G41),MONTH($G41)+1,0))*$P41))),IF($R41&gt;Y$28,DATE(YEAR($G41),MONTH($G41)-(36*($R41-Y$28))-$M41,DAY($G41)-INT((DAY(DATE(YEAR($G41),MONTH($G41)+1,0))*$P41))),0))</f>
        <v>0</v>
      </c>
      <c r="Z41" s="89" t="n">
        <f aca="false">IF($R41=Z$28,DATE(YEAR($G41),MONTH($G41)-(36*($R41-Z$28))-$M41,DAY($G41)-INT((DAY(DATE(YEAR($G41),MONTH($G41)+1,0))*$P41))),IF($R41&gt;Z$28,DATE(YEAR($G41),MONTH($G41)-(36*($R41-Z$28))-$M41,DAY($G41)-INT((DAY(DATE(YEAR($G41),MONTH($G41)+1,0))*$P41))),0))</f>
        <v>0</v>
      </c>
      <c r="AA41" s="89" t="n">
        <f aca="false">IF($R41=AA$28,DATE(YEAR($G41),MONTH($G41)-(36*($R41-AA$28))-$M41,DAY($G41)-INT((DAY(DATE(YEAR($G41),MONTH($G41)+1,0))*$P41))),IF($R41&gt;AA$28,DATE(YEAR($G41),MONTH($G41)-(36*($R41-AA$28))-$M41,DAY($G41)-INT((DAY(DATE(YEAR($G41),MONTH($G41)+1,0))*$P41))),0))</f>
        <v>0</v>
      </c>
      <c r="AB41" s="89" t="n">
        <f aca="false">IF($R41=AB$28,DATE(YEAR($G41),MONTH($G41)-(36*($R41-AB$28))-$M41,DAY($G41)-INT((DAY(DATE(YEAR($G41),MONTH($G41)+1,0))*$P41))),IF($R41&gt;AB$28,DATE(YEAR($G41),MONTH($G41)-(36*($R41-AB$28))-$M41,DAY($G41)-INT((DAY(DATE(YEAR($G41),MONTH($G41)+1,0))*$P41))),0))</f>
        <v>0</v>
      </c>
      <c r="AC41" s="26" t="n">
        <v>13</v>
      </c>
    </row>
    <row r="42" customFormat="false" ht="12" hidden="false" customHeight="true" outlineLevel="0" collapsed="false">
      <c r="A42" s="27"/>
      <c r="B42" s="80"/>
      <c r="C42" s="81"/>
      <c r="D42" s="81"/>
      <c r="E42" s="82"/>
      <c r="F42" s="90"/>
      <c r="G42" s="90"/>
      <c r="H42" s="84" t="n">
        <f aca="false">DATEDIF(F42,(G42)+1,"y")</f>
        <v>0</v>
      </c>
      <c r="I42" s="84" t="n">
        <f aca="false">DATEDIF(F42,(G42)+1,"ym")</f>
        <v>0</v>
      </c>
      <c r="J42" s="85" t="n">
        <f aca="false">IF(F42="",0,G42-(DATE(YEAR(F42)+H42,MONTH(F42)+I42,DAY(F42))-1))</f>
        <v>0</v>
      </c>
      <c r="K42" s="86"/>
      <c r="L42" s="59" t="n">
        <f aca="false">INT(INT((H42*12)+(INT(I42+M41+INT(O42))))/36)</f>
        <v>0</v>
      </c>
      <c r="M42" s="59" t="n">
        <f aca="false">MOD((H42*12)+I42+M41+INT(O42),36)</f>
        <v>0</v>
      </c>
      <c r="N42" s="60" t="n">
        <f aca="false">(J42/DAY(DATE(YEAR(G42),MONTH(G42)+1,0)))</f>
        <v>0</v>
      </c>
      <c r="O42" s="79" t="n">
        <f aca="false">O41+N42-INT(O41)</f>
        <v>0</v>
      </c>
      <c r="P42" s="87" t="n">
        <f aca="false">MOD(O42,1)</f>
        <v>0</v>
      </c>
      <c r="Q42" s="87" t="n">
        <f aca="false">IF(O42="",Q41,M42+O42)</f>
        <v>0</v>
      </c>
      <c r="R42" s="88" t="n">
        <f aca="false">IF(L42&lt;1,0,(L42))</f>
        <v>0</v>
      </c>
      <c r="S42" s="89" t="n">
        <f aca="false">IF($R42=S$28,DATE(YEAR($G42),MONTH($G42)-(36*($R42-S$28))-$M42,DAY($G42)-INT((DAY(DATE(YEAR($G42),MONTH($G42)+1,0))*$P42))),IF($R42&gt;S$28,DATE(YEAR($G42),MONTH($G42)-(36*($R42-S$28))-$M42,DAY($G42)-INT((DAY(DATE(YEAR($G42),MONTH($G42)+1,0))*$P42))),0))</f>
        <v>0</v>
      </c>
      <c r="T42" s="89" t="n">
        <f aca="false">IF($R42=T$28,DATE(YEAR($G42),MONTH($G42)-(36*($R42-T$28))-$M42,DAY($G42)-INT((DAY(DATE(YEAR($G42),MONTH($G42)+1,0))*$P42))),IF($R42&gt;T$28,DATE(YEAR($G42),MONTH($G42)-(36*($R42-T$28))-$M42,DAY($G42)-INT((DAY(DATE(YEAR($G42),MONTH($G42)+1,0))*$P42))),0))</f>
        <v>0</v>
      </c>
      <c r="U42" s="89" t="n">
        <f aca="false">IF($R42=U$28,DATE(YEAR($G42),MONTH($G42)-(36*($R42-U$28))-$M42,DAY($G42)-INT((DAY(DATE(YEAR($G42),MONTH($G42)+1,0))*$P42))),IF($R42&gt;U$28,DATE(YEAR($G42),MONTH($G42)-(36*($R42-U$28))-$M42,DAY($G42)-INT((DAY(DATE(YEAR($G42),MONTH($G42)+1,0))*$P42))),0))</f>
        <v>0</v>
      </c>
      <c r="V42" s="89" t="n">
        <f aca="false">IF($R42=V$28,DATE(YEAR($G42),MONTH($G42)-(36*($R42-V$28))-$M42,DAY($G42)-INT((DAY(DATE(YEAR($G42),MONTH($G42)+1,0))*$P42))),IF($R42&gt;V$28,DATE(YEAR($G42),MONTH($G42)-(36*($R42-V$28))-$M42,DAY($G42)-INT((DAY(DATE(YEAR($G42),MONTH($G42)+1,0))*$P42))),0))</f>
        <v>0</v>
      </c>
      <c r="W42" s="89" t="n">
        <f aca="false">IF($R42=W$28,DATE(YEAR($G42),MONTH($G42)-(36*($R42-W$28))-$M42,DAY($G42)-INT((DAY(DATE(YEAR($G42),MONTH($G42)+1,0))*$P42))),IF($R42&gt;W$28,DATE(YEAR($G42),MONTH($G42)-(36*($R42-W$28))-$M42,DAY($G42)-INT((DAY(DATE(YEAR($G42),MONTH($G42)+1,0))*$P42))),0))</f>
        <v>0</v>
      </c>
      <c r="X42" s="89" t="n">
        <f aca="false">IF($R42=X$28,DATE(YEAR($G42),MONTH($G42)-(36*($R42-X$28))-$M42,DAY($G42)-INT((DAY(DATE(YEAR($G42),MONTH($G42)+1,0))*$P42))),IF($R42&gt;X$28,DATE(YEAR($G42),MONTH($G42)-(36*($R42-X$28))-$M42,DAY($G42)-INT((DAY(DATE(YEAR($G42),MONTH($G42)+1,0))*$P42))),0))</f>
        <v>0</v>
      </c>
      <c r="Y42" s="89" t="n">
        <f aca="false">IF($R42=Y$28,DATE(YEAR($G42),MONTH($G42)-(36*($R42-Y$28))-$M42,DAY($G42)-INT((DAY(DATE(YEAR($G42),MONTH($G42)+1,0))*$P42))),IF($R42&gt;Y$28,DATE(YEAR($G42),MONTH($G42)-(36*($R42-Y$28))-$M42,DAY($G42)-INT((DAY(DATE(YEAR($G42),MONTH($G42)+1,0))*$P42))),0))</f>
        <v>0</v>
      </c>
      <c r="Z42" s="89" t="n">
        <f aca="false">IF($R42=Z$28,DATE(YEAR($G42),MONTH($G42)-(36*($R42-Z$28))-$M42,DAY($G42)-INT((DAY(DATE(YEAR($G42),MONTH($G42)+1,0))*$P42))),IF($R42&gt;Z$28,DATE(YEAR($G42),MONTH($G42)-(36*($R42-Z$28))-$M42,DAY($G42)-INT((DAY(DATE(YEAR($G42),MONTH($G42)+1,0))*$P42))),0))</f>
        <v>0</v>
      </c>
      <c r="AA42" s="89" t="n">
        <f aca="false">IF($R42=AA$28,DATE(YEAR($G42),MONTH($G42)-(36*($R42-AA$28))-$M42,DAY($G42)-INT((DAY(DATE(YEAR($G42),MONTH($G42)+1,0))*$P42))),IF($R42&gt;AA$28,DATE(YEAR($G42),MONTH($G42)-(36*($R42-AA$28))-$M42,DAY($G42)-INT((DAY(DATE(YEAR($G42),MONTH($G42)+1,0))*$P42))),0))</f>
        <v>0</v>
      </c>
      <c r="AB42" s="89" t="n">
        <f aca="false">IF($R42=AB$28,DATE(YEAR($G42),MONTH($G42)-(36*($R42-AB$28))-$M42,DAY($G42)-INT((DAY(DATE(YEAR($G42),MONTH($G42)+1,0))*$P42))),IF($R42&gt;AB$28,DATE(YEAR($G42),MONTH($G42)-(36*($R42-AB$28))-$M42,DAY($G42)-INT((DAY(DATE(YEAR($G42),MONTH($G42)+1,0))*$P42))),0))</f>
        <v>0</v>
      </c>
      <c r="AC42" s="26" t="n">
        <v>14</v>
      </c>
    </row>
    <row r="43" customFormat="false" ht="12.75" hidden="false" customHeight="true" outlineLevel="0" collapsed="false">
      <c r="A43" s="27"/>
      <c r="B43" s="80"/>
      <c r="C43" s="81"/>
      <c r="D43" s="81"/>
      <c r="E43" s="82"/>
      <c r="F43" s="90"/>
      <c r="G43" s="90"/>
      <c r="H43" s="84" t="n">
        <f aca="false">DATEDIF(F43,(G43)+1,"y")</f>
        <v>0</v>
      </c>
      <c r="I43" s="84" t="n">
        <f aca="false">DATEDIF(F43,(G43)+1,"ym")</f>
        <v>0</v>
      </c>
      <c r="J43" s="85" t="n">
        <f aca="false">IF(F43="",0,G43-(DATE(YEAR(F43)+H43,MONTH(F43)+I43,DAY(F43))-1))</f>
        <v>0</v>
      </c>
      <c r="K43" s="86"/>
      <c r="L43" s="59" t="n">
        <f aca="false">INT(INT((H43*12)+(INT(I43+M42+INT(O43))))/36)</f>
        <v>0</v>
      </c>
      <c r="M43" s="59" t="n">
        <f aca="false">MOD((H43*12)+I43+M42+INT(O43),36)</f>
        <v>0</v>
      </c>
      <c r="N43" s="60" t="n">
        <f aca="false">(J43/DAY(DATE(YEAR(G43),MONTH(G43)+1,0)))</f>
        <v>0</v>
      </c>
      <c r="O43" s="79" t="n">
        <f aca="false">O42+N43-INT(O42)</f>
        <v>0</v>
      </c>
      <c r="P43" s="87" t="n">
        <f aca="false">MOD(O43,1)</f>
        <v>0</v>
      </c>
      <c r="Q43" s="87" t="n">
        <f aca="false">IF(O43="",Q42,M43+O43)</f>
        <v>0</v>
      </c>
      <c r="R43" s="88" t="n">
        <f aca="false">IF(L43&lt;1,0,(L43))</f>
        <v>0</v>
      </c>
      <c r="S43" s="89" t="n">
        <f aca="false">IF($R43=S$28,DATE(YEAR($G43),MONTH($G43)-(36*($R43-S$28))-$M43,DAY($G43)-INT((DAY(DATE(YEAR($G43),MONTH($G43)+1,0))*$P43))),IF($R43&gt;S$28,DATE(YEAR($G43),MONTH($G43)-(36*($R43-S$28))-$M43,DAY($G43)-INT((DAY(DATE(YEAR($G43),MONTH($G43)+1,0))*$P43))),0))</f>
        <v>0</v>
      </c>
      <c r="T43" s="89" t="n">
        <f aca="false">IF($R43=T$28,DATE(YEAR($G43),MONTH($G43)-(36*($R43-T$28))-$M43,DAY($G43)-INT((DAY(DATE(YEAR($G43),MONTH($G43)+1,0))*$P43))),IF($R43&gt;T$28,DATE(YEAR($G43),MONTH($G43)-(36*($R43-T$28))-$M43,DAY($G43)-INT((DAY(DATE(YEAR($G43),MONTH($G43)+1,0))*$P43))),0))</f>
        <v>0</v>
      </c>
      <c r="U43" s="89" t="n">
        <f aca="false">IF($R43=U$28,DATE(YEAR($G43),MONTH($G43)-(36*($R43-U$28))-$M43,DAY($G43)-INT((DAY(DATE(YEAR($G43),MONTH($G43)+1,0))*$P43))),IF($R43&gt;U$28,DATE(YEAR($G43),MONTH($G43)-(36*($R43-U$28))-$M43,DAY($G43)-INT((DAY(DATE(YEAR($G43),MONTH($G43)+1,0))*$P43))),0))</f>
        <v>0</v>
      </c>
      <c r="V43" s="89" t="n">
        <f aca="false">IF($R43=V$28,DATE(YEAR($G43),MONTH($G43)-(36*($R43-V$28))-$M43,DAY($G43)-INT((DAY(DATE(YEAR($G43),MONTH($G43)+1,0))*$P43))),IF($R43&gt;V$28,DATE(YEAR($G43),MONTH($G43)-(36*($R43-V$28))-$M43,DAY($G43)-INT((DAY(DATE(YEAR($G43),MONTH($G43)+1,0))*$P43))),0))</f>
        <v>0</v>
      </c>
      <c r="W43" s="89" t="n">
        <f aca="false">IF($R43=W$28,DATE(YEAR($G43),MONTH($G43)-(36*($R43-W$28))-$M43,DAY($G43)-INT((DAY(DATE(YEAR($G43),MONTH($G43)+1,0))*$P43))),IF($R43&gt;W$28,DATE(YEAR($G43),MONTH($G43)-(36*($R43-W$28))-$M43,DAY($G43)-INT((DAY(DATE(YEAR($G43),MONTH($G43)+1,0))*$P43))),0))</f>
        <v>0</v>
      </c>
      <c r="X43" s="89" t="n">
        <f aca="false">IF($R43=X$28,DATE(YEAR($G43),MONTH($G43)-(36*($R43-X$28))-$M43,DAY($G43)-INT((DAY(DATE(YEAR($G43),MONTH($G43)+1,0))*$P43))),IF($R43&gt;X$28,DATE(YEAR($G43),MONTH($G43)-(36*($R43-X$28))-$M43,DAY($G43)-INT((DAY(DATE(YEAR($G43),MONTH($G43)+1,0))*$P43))),0))</f>
        <v>0</v>
      </c>
      <c r="Y43" s="89" t="n">
        <f aca="false">IF($R43=Y$28,DATE(YEAR($G43),MONTH($G43)-(36*($R43-Y$28))-$M43,DAY($G43)-INT((DAY(DATE(YEAR($G43),MONTH($G43)+1,0))*$P43))),IF($R43&gt;Y$28,DATE(YEAR($G43),MONTH($G43)-(36*($R43-Y$28))-$M43,DAY($G43)-INT((DAY(DATE(YEAR($G43),MONTH($G43)+1,0))*$P43))),0))</f>
        <v>0</v>
      </c>
      <c r="Z43" s="89" t="n">
        <f aca="false">IF($R43=Z$28,DATE(YEAR($G43),MONTH($G43)-(36*($R43-Z$28))-$M43,DAY($G43)-INT((DAY(DATE(YEAR($G43),MONTH($G43)+1,0))*$P43))),IF($R43&gt;Z$28,DATE(YEAR($G43),MONTH($G43)-(36*($R43-Z$28))-$M43,DAY($G43)-INT((DAY(DATE(YEAR($G43),MONTH($G43)+1,0))*$P43))),0))</f>
        <v>0</v>
      </c>
      <c r="AA43" s="89" t="n">
        <f aca="false">IF($R43=AA$28,DATE(YEAR($G43),MONTH($G43)-(36*($R43-AA$28))-$M43,DAY($G43)-INT((DAY(DATE(YEAR($G43),MONTH($G43)+1,0))*$P43))),IF($R43&gt;AA$28,DATE(YEAR($G43),MONTH($G43)-(36*($R43-AA$28))-$M43,DAY($G43)-INT((DAY(DATE(YEAR($G43),MONTH($G43)+1,0))*$P43))),0))</f>
        <v>0</v>
      </c>
      <c r="AB43" s="89" t="n">
        <f aca="false">IF($R43=AB$28,DATE(YEAR($G43),MONTH($G43)-(36*($R43-AB$28))-$M43,DAY($G43)-INT((DAY(DATE(YEAR($G43),MONTH($G43)+1,0))*$P43))),IF($R43&gt;AB$28,DATE(YEAR($G43),MONTH($G43)-(36*($R43-AB$28))-$M43,DAY($G43)-INT((DAY(DATE(YEAR($G43),MONTH($G43)+1,0))*$P43))),0))</f>
        <v>0</v>
      </c>
      <c r="AC43" s="26" t="n">
        <v>15</v>
      </c>
    </row>
    <row r="44" customFormat="false" ht="12" hidden="false" customHeight="true" outlineLevel="0" collapsed="false">
      <c r="A44" s="27"/>
      <c r="B44" s="80"/>
      <c r="C44" s="81"/>
      <c r="D44" s="81"/>
      <c r="E44" s="82"/>
      <c r="F44" s="90"/>
      <c r="G44" s="90"/>
      <c r="H44" s="84" t="n">
        <f aca="false">DATEDIF(F44,(G44)+1,"y")</f>
        <v>0</v>
      </c>
      <c r="I44" s="84" t="n">
        <f aca="false">DATEDIF(F44,(G44)+1,"ym")</f>
        <v>0</v>
      </c>
      <c r="J44" s="85" t="n">
        <f aca="false">IF(F44="",0,G44-(DATE(YEAR(F44)+H44,MONTH(F44)+I44,DAY(F44))-1))</f>
        <v>0</v>
      </c>
      <c r="K44" s="86"/>
      <c r="L44" s="59" t="n">
        <f aca="false">INT(INT((H44*12)+(INT(I44+M43+INT(O44))))/36)</f>
        <v>0</v>
      </c>
      <c r="M44" s="59" t="n">
        <f aca="false">MOD((H44*12)+I44+M43+INT(O44),36)</f>
        <v>0</v>
      </c>
      <c r="N44" s="60" t="n">
        <f aca="false">(J44/DAY(DATE(YEAR(G44),MONTH(G44)+1,0)))</f>
        <v>0</v>
      </c>
      <c r="O44" s="79" t="n">
        <f aca="false">O43+N44-INT(O43)</f>
        <v>0</v>
      </c>
      <c r="P44" s="87" t="n">
        <f aca="false">MOD(O44,1)</f>
        <v>0</v>
      </c>
      <c r="Q44" s="87" t="n">
        <f aca="false">IF(O44="",Q43,M44+O44)</f>
        <v>0</v>
      </c>
      <c r="R44" s="88" t="n">
        <f aca="false">IF(L44&lt;1,0,(L44))</f>
        <v>0</v>
      </c>
      <c r="S44" s="89" t="n">
        <f aca="false">IF($R44=S$28,DATE(YEAR($G44),MONTH($G44)-(36*($R44-S$28))-$M44,DAY($G44)-INT((DAY(DATE(YEAR($G44),MONTH($G44)+1,0))*$P44))),IF($R44&gt;S$28,DATE(YEAR($G44),MONTH($G44)-(36*($R44-S$28))-$M44,DAY($G44)-INT((DAY(DATE(YEAR($G44),MONTH($G44)+1,0))*$P44))),0))</f>
        <v>0</v>
      </c>
      <c r="T44" s="89" t="n">
        <f aca="false">IF($R44=T$28,DATE(YEAR($G44),MONTH($G44)-(36*($R44-T$28))-$M44,DAY($G44)-INT((DAY(DATE(YEAR($G44),MONTH($G44)+1,0))*$P44))),IF($R44&gt;T$28,DATE(YEAR($G44),MONTH($G44)-(36*($R44-T$28))-$M44,DAY($G44)-INT((DAY(DATE(YEAR($G44),MONTH($G44)+1,0))*$P44))),0))</f>
        <v>0</v>
      </c>
      <c r="U44" s="89" t="n">
        <f aca="false">IF($R44=U$28,DATE(YEAR($G44),MONTH($G44)-(36*($R44-U$28))-$M44,DAY($G44)-INT((DAY(DATE(YEAR($G44),MONTH($G44)+1,0))*$P44))),IF($R44&gt;U$28,DATE(YEAR($G44),MONTH($G44)-(36*($R44-U$28))-$M44,DAY($G44)-INT((DAY(DATE(YEAR($G44),MONTH($G44)+1,0))*$P44))),0))</f>
        <v>0</v>
      </c>
      <c r="V44" s="89" t="n">
        <f aca="false">IF($R44=V$28,DATE(YEAR($G44),MONTH($G44)-(36*($R44-V$28))-$M44,DAY($G44)-INT((DAY(DATE(YEAR($G44),MONTH($G44)+1,0))*$P44))),IF($R44&gt;V$28,DATE(YEAR($G44),MONTH($G44)-(36*($R44-V$28))-$M44,DAY($G44)-INT((DAY(DATE(YEAR($G44),MONTH($G44)+1,0))*$P44))),0))</f>
        <v>0</v>
      </c>
      <c r="W44" s="89" t="n">
        <f aca="false">IF($R44=W$28,DATE(YEAR($G44),MONTH($G44)-(36*($R44-W$28))-$M44,DAY($G44)-INT((DAY(DATE(YEAR($G44),MONTH($G44)+1,0))*$P44))),IF($R44&gt;W$28,DATE(YEAR($G44),MONTH($G44)-(36*($R44-W$28))-$M44,DAY($G44)-INT((DAY(DATE(YEAR($G44),MONTH($G44)+1,0))*$P44))),0))</f>
        <v>0</v>
      </c>
      <c r="X44" s="89" t="n">
        <f aca="false">IF($R44=X$28,DATE(YEAR($G44),MONTH($G44)-(36*($R44-X$28))-$M44,DAY($G44)-INT((DAY(DATE(YEAR($G44),MONTH($G44)+1,0))*$P44))),IF($R44&gt;X$28,DATE(YEAR($G44),MONTH($G44)-(36*($R44-X$28))-$M44,DAY($G44)-INT((DAY(DATE(YEAR($G44),MONTH($G44)+1,0))*$P44))),0))</f>
        <v>0</v>
      </c>
      <c r="Y44" s="89" t="n">
        <f aca="false">IF($R44=Y$28,DATE(YEAR($G44),MONTH($G44)-(36*($R44-Y$28))-$M44,DAY($G44)-INT((DAY(DATE(YEAR($G44),MONTH($G44)+1,0))*$P44))),IF($R44&gt;Y$28,DATE(YEAR($G44),MONTH($G44)-(36*($R44-Y$28))-$M44,DAY($G44)-INT((DAY(DATE(YEAR($G44),MONTH($G44)+1,0))*$P44))),0))</f>
        <v>0</v>
      </c>
      <c r="Z44" s="89" t="n">
        <f aca="false">IF($R44=Z$28,DATE(YEAR($G44),MONTH($G44)-(36*($R44-Z$28))-$M44,DAY($G44)-INT((DAY(DATE(YEAR($G44),MONTH($G44)+1,0))*$P44))),IF($R44&gt;Z$28,DATE(YEAR($G44),MONTH($G44)-(36*($R44-Z$28))-$M44,DAY($G44)-INT((DAY(DATE(YEAR($G44),MONTH($G44)+1,0))*$P44))),0))</f>
        <v>0</v>
      </c>
      <c r="AA44" s="89" t="n">
        <f aca="false">IF($R44=AA$28,DATE(YEAR($G44),MONTH($G44)-(36*($R44-AA$28))-$M44,DAY($G44)-INT((DAY(DATE(YEAR($G44),MONTH($G44)+1,0))*$P44))),IF($R44&gt;AA$28,DATE(YEAR($G44),MONTH($G44)-(36*($R44-AA$28))-$M44,DAY($G44)-INT((DAY(DATE(YEAR($G44),MONTH($G44)+1,0))*$P44))),0))</f>
        <v>0</v>
      </c>
      <c r="AB44" s="89" t="n">
        <f aca="false">IF($R44=AB$28,DATE(YEAR($G44),MONTH($G44)-(36*($R44-AB$28))-$M44,DAY($G44)-INT((DAY(DATE(YEAR($G44),MONTH($G44)+1,0))*$P44))),IF($R44&gt;AB$28,DATE(YEAR($G44),MONTH($G44)-(36*($R44-AB$28))-$M44,DAY($G44)-INT((DAY(DATE(YEAR($G44),MONTH($G44)+1,0))*$P44))),0))</f>
        <v>0</v>
      </c>
      <c r="AC44" s="26" t="n">
        <v>16</v>
      </c>
    </row>
    <row r="45" customFormat="false" ht="12" hidden="false" customHeight="true" outlineLevel="0" collapsed="false">
      <c r="A45" s="27"/>
      <c r="B45" s="80"/>
      <c r="C45" s="81"/>
      <c r="D45" s="81"/>
      <c r="E45" s="82"/>
      <c r="F45" s="90"/>
      <c r="G45" s="90"/>
      <c r="H45" s="84" t="n">
        <f aca="false">DATEDIF(F45,(G45)+1,"y")</f>
        <v>0</v>
      </c>
      <c r="I45" s="84" t="n">
        <f aca="false">DATEDIF(F45,(G45)+1,"ym")</f>
        <v>0</v>
      </c>
      <c r="J45" s="85" t="n">
        <f aca="false">IF(F45="",0,G45-(DATE(YEAR(F45)+H45,MONTH(F45)+I45,DAY(F45))-1))</f>
        <v>0</v>
      </c>
      <c r="K45" s="86"/>
      <c r="L45" s="59" t="n">
        <f aca="false">INT(INT((H45*12)+(INT(I45+M44+INT(O45))))/36)</f>
        <v>0</v>
      </c>
      <c r="M45" s="59" t="n">
        <f aca="false">MOD((H45*12)+I45+M44+INT(O45),36)</f>
        <v>0</v>
      </c>
      <c r="N45" s="60" t="n">
        <f aca="false">(J45/DAY(DATE(YEAR(G45),MONTH(G45)+1,0)))</f>
        <v>0</v>
      </c>
      <c r="O45" s="79" t="n">
        <f aca="false">O44+N45-INT(O44)</f>
        <v>0</v>
      </c>
      <c r="P45" s="87" t="n">
        <f aca="false">MOD(O45,1)</f>
        <v>0</v>
      </c>
      <c r="Q45" s="87" t="n">
        <f aca="false">IF(O45="",Q44,M45+O45)</f>
        <v>0</v>
      </c>
      <c r="R45" s="88" t="n">
        <f aca="false">IF(L45&lt;1,0,(L45))</f>
        <v>0</v>
      </c>
      <c r="S45" s="89" t="n">
        <f aca="false">IF($R45=S$28,DATE(YEAR($G45),MONTH($G45)-(36*($R45-S$28))-$M45,DAY($G45)-INT((DAY(DATE(YEAR($G45),MONTH($G45)+1,0))*$P45))),IF($R45&gt;S$28,DATE(YEAR($G45),MONTH($G45)-(36*($R45-S$28))-$M45,DAY($G45)-INT((DAY(DATE(YEAR($G45),MONTH($G45)+1,0))*$P45))),0))</f>
        <v>0</v>
      </c>
      <c r="T45" s="89" t="n">
        <f aca="false">IF($R45=T$28,DATE(YEAR($G45),MONTH($G45)-(36*($R45-T$28))-$M45,DAY($G45)-INT((DAY(DATE(YEAR($G45),MONTH($G45)+1,0))*$P45))),IF($R45&gt;T$28,DATE(YEAR($G45),MONTH($G45)-(36*($R45-T$28))-$M45,DAY($G45)-INT((DAY(DATE(YEAR($G45),MONTH($G45)+1,0))*$P45))),0))</f>
        <v>0</v>
      </c>
      <c r="U45" s="89" t="n">
        <f aca="false">IF($R45=U$28,DATE(YEAR($G45),MONTH($G45)-(36*($R45-U$28))-$M45,DAY($G45)-INT((DAY(DATE(YEAR($G45),MONTH($G45)+1,0))*$P45))),IF($R45&gt;U$28,DATE(YEAR($G45),MONTH($G45)-(36*($R45-U$28))-$M45,DAY($G45)-INT((DAY(DATE(YEAR($G45),MONTH($G45)+1,0))*$P45))),0))</f>
        <v>0</v>
      </c>
      <c r="V45" s="89" t="n">
        <f aca="false">IF($R45=V$28,DATE(YEAR($G45),MONTH($G45)-(36*($R45-V$28))-$M45,DAY($G45)-INT((DAY(DATE(YEAR($G45),MONTH($G45)+1,0))*$P45))),IF($R45&gt;V$28,DATE(YEAR($G45),MONTH($G45)-(36*($R45-V$28))-$M45,DAY($G45)-INT((DAY(DATE(YEAR($G45),MONTH($G45)+1,0))*$P45))),0))</f>
        <v>0</v>
      </c>
      <c r="W45" s="89" t="n">
        <f aca="false">IF($R45=W$28,DATE(YEAR($G45),MONTH($G45)-(36*($R45-W$28))-$M45,DAY($G45)-INT((DAY(DATE(YEAR($G45),MONTH($G45)+1,0))*$P45))),IF($R45&gt;W$28,DATE(YEAR($G45),MONTH($G45)-(36*($R45-W$28))-$M45,DAY($G45)-INT((DAY(DATE(YEAR($G45),MONTH($G45)+1,0))*$P45))),0))</f>
        <v>0</v>
      </c>
      <c r="X45" s="89" t="n">
        <f aca="false">IF($R45=X$28,DATE(YEAR($G45),MONTH($G45)-(36*($R45-X$28))-$M45,DAY($G45)-INT((DAY(DATE(YEAR($G45),MONTH($G45)+1,0))*$P45))),IF($R45&gt;X$28,DATE(YEAR($G45),MONTH($G45)-(36*($R45-X$28))-$M45,DAY($G45)-INT((DAY(DATE(YEAR($G45),MONTH($G45)+1,0))*$P45))),0))</f>
        <v>0</v>
      </c>
      <c r="Y45" s="89" t="n">
        <f aca="false">IF($R45=Y$28,DATE(YEAR($G45),MONTH($G45)-(36*($R45-Y$28))-$M45,DAY($G45)-INT((DAY(DATE(YEAR($G45),MONTH($G45)+1,0))*$P45))),IF($R45&gt;Y$28,DATE(YEAR($G45),MONTH($G45)-(36*($R45-Y$28))-$M45,DAY($G45)-INT((DAY(DATE(YEAR($G45),MONTH($G45)+1,0))*$P45))),0))</f>
        <v>0</v>
      </c>
      <c r="Z45" s="89" t="n">
        <f aca="false">IF($R45=Z$28,DATE(YEAR($G45),MONTH($G45)-(36*($R45-Z$28))-$M45,DAY($G45)-INT((DAY(DATE(YEAR($G45),MONTH($G45)+1,0))*$P45))),IF($R45&gt;Z$28,DATE(YEAR($G45),MONTH($G45)-(36*($R45-Z$28))-$M45,DAY($G45)-INT((DAY(DATE(YEAR($G45),MONTH($G45)+1,0))*$P45))),0))</f>
        <v>0</v>
      </c>
      <c r="AA45" s="89" t="n">
        <f aca="false">IF($R45=AA$28,DATE(YEAR($G45),MONTH($G45)-(36*($R45-AA$28))-$M45,DAY($G45)-INT((DAY(DATE(YEAR($G45),MONTH($G45)+1,0))*$P45))),IF($R45&gt;AA$28,DATE(YEAR($G45),MONTH($G45)-(36*($R45-AA$28))-$M45,DAY($G45)-INT((DAY(DATE(YEAR($G45),MONTH($G45)+1,0))*$P45))),0))</f>
        <v>0</v>
      </c>
      <c r="AB45" s="89" t="n">
        <f aca="false">IF($R45=AB$28,DATE(YEAR($G45),MONTH($G45)-(36*($R45-AB$28))-$M45,DAY($G45)-INT((DAY(DATE(YEAR($G45),MONTH($G45)+1,0))*$P45))),IF($R45&gt;AB$28,DATE(YEAR($G45),MONTH($G45)-(36*($R45-AB$28))-$M45,DAY($G45)-INT((DAY(DATE(YEAR($G45),MONTH($G45)+1,0))*$P45))),0))</f>
        <v>0</v>
      </c>
      <c r="AC45" s="26" t="n">
        <v>17</v>
      </c>
    </row>
    <row r="46" customFormat="false" ht="12" hidden="false" customHeight="true" outlineLevel="0" collapsed="false">
      <c r="A46" s="27"/>
      <c r="B46" s="80"/>
      <c r="C46" s="81"/>
      <c r="D46" s="81"/>
      <c r="E46" s="82"/>
      <c r="F46" s="90"/>
      <c r="G46" s="90"/>
      <c r="H46" s="84" t="n">
        <f aca="false">DATEDIF(F46,(G46)+1,"y")</f>
        <v>0</v>
      </c>
      <c r="I46" s="84" t="n">
        <f aca="false">DATEDIF(F46,(G46)+1,"ym")</f>
        <v>0</v>
      </c>
      <c r="J46" s="85" t="n">
        <f aca="false">IF(F46="",0,G46-(DATE(YEAR(F46)+H46,MONTH(F46)+I46,DAY(F46))-1))</f>
        <v>0</v>
      </c>
      <c r="K46" s="86"/>
      <c r="L46" s="59" t="n">
        <f aca="false">INT(INT((H46*12)+(INT(I46+M45+INT(O46))))/36)</f>
        <v>0</v>
      </c>
      <c r="M46" s="59" t="n">
        <f aca="false">MOD((H46*12)+I46+M45+INT(O46),36)</f>
        <v>0</v>
      </c>
      <c r="N46" s="60" t="n">
        <f aca="false">(J46/DAY(DATE(YEAR(G46),MONTH(G46)+1,0)))</f>
        <v>0</v>
      </c>
      <c r="O46" s="79" t="n">
        <f aca="false">O45+N46-INT(O45)</f>
        <v>0</v>
      </c>
      <c r="P46" s="87" t="n">
        <f aca="false">MOD(O46,1)</f>
        <v>0</v>
      </c>
      <c r="Q46" s="87" t="n">
        <f aca="false">IF(O46="",Q45,M46+O46)</f>
        <v>0</v>
      </c>
      <c r="R46" s="88" t="n">
        <f aca="false">IF(L46&lt;1,0,(L46))</f>
        <v>0</v>
      </c>
      <c r="S46" s="89" t="n">
        <f aca="false">IF($R46=S$28,DATE(YEAR($G46),MONTH($G46)-(36*($R46-S$28))-$M46,DAY($G46)-INT((DAY(DATE(YEAR($G46),MONTH($G46)+1,0))*$P46))),IF($R46&gt;S$28,DATE(YEAR($G46),MONTH($G46)-(36*($R46-S$28))-$M46,DAY($G46)-INT((DAY(DATE(YEAR($G46),MONTH($G46)+1,0))*$P46))),0))</f>
        <v>0</v>
      </c>
      <c r="T46" s="89" t="n">
        <f aca="false">IF($R46=T$28,DATE(YEAR($G46),MONTH($G46)-(36*($R46-T$28))-$M46,DAY($G46)-INT((DAY(DATE(YEAR($G46),MONTH($G46)+1,0))*$P46))),IF($R46&gt;T$28,DATE(YEAR($G46),MONTH($G46)-(36*($R46-T$28))-$M46,DAY($G46)-INT((DAY(DATE(YEAR($G46),MONTH($G46)+1,0))*$P46))),0))</f>
        <v>0</v>
      </c>
      <c r="U46" s="89" t="n">
        <f aca="false">IF($R46=U$28,DATE(YEAR($G46),MONTH($G46)-(36*($R46-U$28))-$M46,DAY($G46)-INT((DAY(DATE(YEAR($G46),MONTH($G46)+1,0))*$P46))),IF($R46&gt;U$28,DATE(YEAR($G46),MONTH($G46)-(36*($R46-U$28))-$M46,DAY($G46)-INT((DAY(DATE(YEAR($G46),MONTH($G46)+1,0))*$P46))),0))</f>
        <v>0</v>
      </c>
      <c r="V46" s="89" t="n">
        <f aca="false">IF($R46=V$28,DATE(YEAR($G46),MONTH($G46)-(36*($R46-V$28))-$M46,DAY($G46)-INT((DAY(DATE(YEAR($G46),MONTH($G46)+1,0))*$P46))),IF($R46&gt;V$28,DATE(YEAR($G46),MONTH($G46)-(36*($R46-V$28))-$M46,DAY($G46)-INT((DAY(DATE(YEAR($G46),MONTH($G46)+1,0))*$P46))),0))</f>
        <v>0</v>
      </c>
      <c r="W46" s="89" t="n">
        <f aca="false">IF($R46=W$28,DATE(YEAR($G46),MONTH($G46)-(36*($R46-W$28))-$M46,DAY($G46)-INT((DAY(DATE(YEAR($G46),MONTH($G46)+1,0))*$P46))),IF($R46&gt;W$28,DATE(YEAR($G46),MONTH($G46)-(36*($R46-W$28))-$M46,DAY($G46)-INT((DAY(DATE(YEAR($G46),MONTH($G46)+1,0))*$P46))),0))</f>
        <v>0</v>
      </c>
      <c r="X46" s="89" t="n">
        <f aca="false">IF($R46=X$28,DATE(YEAR($G46),MONTH($G46)-(36*($R46-X$28))-$M46,DAY($G46)-INT((DAY(DATE(YEAR($G46),MONTH($G46)+1,0))*$P46))),IF($R46&gt;X$28,DATE(YEAR($G46),MONTH($G46)-(36*($R46-X$28))-$M46,DAY($G46)-INT((DAY(DATE(YEAR($G46),MONTH($G46)+1,0))*$P46))),0))</f>
        <v>0</v>
      </c>
      <c r="Y46" s="89" t="n">
        <f aca="false">IF($R46=Y$28,DATE(YEAR($G46),MONTH($G46)-(36*($R46-Y$28))-$M46,DAY($G46)-INT((DAY(DATE(YEAR($G46),MONTH($G46)+1,0))*$P46))),IF($R46&gt;Y$28,DATE(YEAR($G46),MONTH($G46)-(36*($R46-Y$28))-$M46,DAY($G46)-INT((DAY(DATE(YEAR($G46),MONTH($G46)+1,0))*$P46))),0))</f>
        <v>0</v>
      </c>
      <c r="Z46" s="89" t="n">
        <f aca="false">IF($R46=Z$28,DATE(YEAR($G46),MONTH($G46)-(36*($R46-Z$28))-$M46,DAY($G46)-INT((DAY(DATE(YEAR($G46),MONTH($G46)+1,0))*$P46))),IF($R46&gt;Z$28,DATE(YEAR($G46),MONTH($G46)-(36*($R46-Z$28))-$M46,DAY($G46)-INT((DAY(DATE(YEAR($G46),MONTH($G46)+1,0))*$P46))),0))</f>
        <v>0</v>
      </c>
      <c r="AA46" s="89" t="n">
        <f aca="false">IF($R46=AA$28,DATE(YEAR($G46),MONTH($G46)-(36*($R46-AA$28))-$M46,DAY($G46)-INT((DAY(DATE(YEAR($G46),MONTH($G46)+1,0))*$P46))),IF($R46&gt;AA$28,DATE(YEAR($G46),MONTH($G46)-(36*($R46-AA$28))-$M46,DAY($G46)-INT((DAY(DATE(YEAR($G46),MONTH($G46)+1,0))*$P46))),0))</f>
        <v>0</v>
      </c>
      <c r="AB46" s="89" t="n">
        <f aca="false">IF($R46=AB$28,DATE(YEAR($G46),MONTH($G46)-(36*($R46-AB$28))-$M46,DAY($G46)-INT((DAY(DATE(YEAR($G46),MONTH($G46)+1,0))*$P46))),IF($R46&gt;AB$28,DATE(YEAR($G46),MONTH($G46)-(36*($R46-AB$28))-$M46,DAY($G46)-INT((DAY(DATE(YEAR($G46),MONTH($G46)+1,0))*$P46))),0))</f>
        <v>0</v>
      </c>
      <c r="AC46" s="26" t="n">
        <v>18</v>
      </c>
    </row>
    <row r="47" customFormat="false" ht="12" hidden="false" customHeight="true" outlineLevel="0" collapsed="false">
      <c r="A47" s="27"/>
      <c r="B47" s="91"/>
      <c r="C47" s="92"/>
      <c r="D47" s="92"/>
      <c r="E47" s="93"/>
      <c r="F47" s="90"/>
      <c r="G47" s="94"/>
      <c r="H47" s="84" t="n">
        <f aca="false">DATEDIF(F47,(G47)+1,"y")</f>
        <v>0</v>
      </c>
      <c r="I47" s="84" t="n">
        <f aca="false">DATEDIF(F47,(G47)+1,"ym")</f>
        <v>0</v>
      </c>
      <c r="J47" s="85" t="n">
        <f aca="false">IF(F47="",0,G47-(DATE(YEAR(F47)+H47,MONTH(F47)+I47,DAY(F47))-1))</f>
        <v>0</v>
      </c>
      <c r="K47" s="95"/>
      <c r="L47" s="59" t="n">
        <f aca="false">INT(INT((H47*12)+(INT(I47+M46+INT(O47))))/36)</f>
        <v>0</v>
      </c>
      <c r="M47" s="59" t="n">
        <f aca="false">MOD((H47*12)+I47+M46+INT(O47),36)</f>
        <v>0</v>
      </c>
      <c r="N47" s="60" t="n">
        <f aca="false">(J47/DAY(DATE(YEAR(G47),MONTH(G47)+1,0)))</f>
        <v>0</v>
      </c>
      <c r="O47" s="79" t="n">
        <f aca="false">O46+N47-INT(O46)</f>
        <v>0</v>
      </c>
      <c r="P47" s="87" t="n">
        <f aca="false">MOD(O47,1)</f>
        <v>0</v>
      </c>
      <c r="Q47" s="87" t="n">
        <f aca="false">IF(O47="",Q46,M47+O47)</f>
        <v>0</v>
      </c>
      <c r="R47" s="88" t="n">
        <f aca="false">IF(L47&lt;1,0,(L47))</f>
        <v>0</v>
      </c>
      <c r="S47" s="89" t="n">
        <f aca="false">IF($R47=S$28,DATE(YEAR($G47),MONTH($G47)-(36*($R47-S$28))-$M47,DAY($G47)-INT((DAY(DATE(YEAR($G47),MONTH($G47)+1,0))*$P47))),IF($R47&gt;S$28,DATE(YEAR($G47),MONTH($G47)-(36*($R47-S$28))-$M47,DAY($G47)-INT((DAY(DATE(YEAR($G47),MONTH($G47)+1,0))*$P47))),0))</f>
        <v>0</v>
      </c>
      <c r="T47" s="89" t="n">
        <f aca="false">IF($R47=T$28,DATE(YEAR($G47),MONTH($G47)-(36*($R47-T$28))-$M47,DAY($G47)-INT((DAY(DATE(YEAR($G47),MONTH($G47)+1,0))*$P47))),IF($R47&gt;T$28,DATE(YEAR($G47),MONTH($G47)-(36*($R47-T$28))-$M47,DAY($G47)-INT((DAY(DATE(YEAR($G47),MONTH($G47)+1,0))*$P47))),0))</f>
        <v>0</v>
      </c>
      <c r="U47" s="89" t="n">
        <f aca="false">IF($R47=U$28,DATE(YEAR($G47),MONTH($G47)-(36*($R47-U$28))-$M47,DAY($G47)-INT((DAY(DATE(YEAR($G47),MONTH($G47)+1,0))*$P47))),IF($R47&gt;U$28,DATE(YEAR($G47),MONTH($G47)-(36*($R47-U$28))-$M47,DAY($G47)-INT((DAY(DATE(YEAR($G47),MONTH($G47)+1,0))*$P47))),0))</f>
        <v>0</v>
      </c>
      <c r="V47" s="89" t="n">
        <f aca="false">IF($R47=V$28,DATE(YEAR($G47),MONTH($G47)-(36*($R47-V$28))-$M47,DAY($G47)-INT((DAY(DATE(YEAR($G47),MONTH($G47)+1,0))*$P47))),IF($R47&gt;V$28,DATE(YEAR($G47),MONTH($G47)-(36*($R47-V$28))-$M47,DAY($G47)-INT((DAY(DATE(YEAR($G47),MONTH($G47)+1,0))*$P47))),0))</f>
        <v>0</v>
      </c>
      <c r="W47" s="89" t="n">
        <f aca="false">IF($R47=W$28,DATE(YEAR($G47),MONTH($G47)-(36*($R47-W$28))-$M47,DAY($G47)-INT((DAY(DATE(YEAR($G47),MONTH($G47)+1,0))*$P47))),IF($R47&gt;W$28,DATE(YEAR($G47),MONTH($G47)-(36*($R47-W$28))-$M47,DAY($G47)-INT((DAY(DATE(YEAR($G47),MONTH($G47)+1,0))*$P47))),0))</f>
        <v>0</v>
      </c>
      <c r="X47" s="89" t="n">
        <f aca="false">IF($R47=X$28,DATE(YEAR($G47),MONTH($G47)-(36*($R47-X$28))-$M47,DAY($G47)-INT((DAY(DATE(YEAR($G47),MONTH($G47)+1,0))*$P47))),IF($R47&gt;X$28,DATE(YEAR($G47),MONTH($G47)-(36*($R47-X$28))-$M47,DAY($G47)-INT((DAY(DATE(YEAR($G47),MONTH($G47)+1,0))*$P47))),0))</f>
        <v>0</v>
      </c>
      <c r="Y47" s="89" t="n">
        <f aca="false">IF($R47=Y$28,DATE(YEAR($G47),MONTH($G47)-(36*($R47-Y$28))-$M47,DAY($G47)-INT((DAY(DATE(YEAR($G47),MONTH($G47)+1,0))*$P47))),IF($R47&gt;Y$28,DATE(YEAR($G47),MONTH($G47)-(36*($R47-Y$28))-$M47,DAY($G47)-INT((DAY(DATE(YEAR($G47),MONTH($G47)+1,0))*$P47))),0))</f>
        <v>0</v>
      </c>
      <c r="Z47" s="89" t="n">
        <f aca="false">IF($R47=Z$28,DATE(YEAR($G47),MONTH($G47)-(36*($R47-Z$28))-$M47,DAY($G47)-INT((DAY(DATE(YEAR($G47),MONTH($G47)+1,0))*$P47))),IF($R47&gt;Z$28,DATE(YEAR($G47),MONTH($G47)-(36*($R47-Z$28))-$M47,DAY($G47)-INT((DAY(DATE(YEAR($G47),MONTH($G47)+1,0))*$P47))),0))</f>
        <v>0</v>
      </c>
      <c r="AA47" s="89" t="n">
        <f aca="false">IF($R47=AA$28,DATE(YEAR($G47),MONTH($G47)-(36*($R47-AA$28))-$M47,DAY($G47)-INT((DAY(DATE(YEAR($G47),MONTH($G47)+1,0))*$P47))),IF($R47&gt;AA$28,DATE(YEAR($G47),MONTH($G47)-(36*($R47-AA$28))-$M47,DAY($G47)-INT((DAY(DATE(YEAR($G47),MONTH($G47)+1,0))*$P47))),0))</f>
        <v>0</v>
      </c>
      <c r="AB47" s="89" t="n">
        <f aca="false">IF($R47=AB$28,DATE(YEAR($G47),MONTH($G47)-(36*($R47-AB$28))-$M47,DAY($G47)-INT((DAY(DATE(YEAR($G47),MONTH($G47)+1,0))*$P47))),IF($R47&gt;AB$28,DATE(YEAR($G47),MONTH($G47)-(36*($R47-AB$28))-$M47,DAY($G47)-INT((DAY(DATE(YEAR($G47),MONTH($G47)+1,0))*$P47))),0))</f>
        <v>0</v>
      </c>
      <c r="AC47" s="26" t="n">
        <v>19</v>
      </c>
    </row>
    <row r="48" customFormat="false" ht="12" hidden="false" customHeight="true" outlineLevel="0" collapsed="false">
      <c r="A48" s="27"/>
      <c r="B48" s="51" t="s">
        <v>37</v>
      </c>
      <c r="C48" s="51"/>
      <c r="D48" s="51"/>
      <c r="E48" s="51"/>
      <c r="F48" s="96" t="n">
        <f aca="false">I13</f>
        <v>0</v>
      </c>
      <c r="G48" s="97" t="n">
        <f aca="false">D26</f>
        <v>0</v>
      </c>
      <c r="H48" s="98" t="n">
        <f aca="false">DATEDIF(F48,(G48)+1,"y")</f>
        <v>0</v>
      </c>
      <c r="I48" s="98" t="n">
        <f aca="false">DATEDIF(F48,(G48)+1,"ym")</f>
        <v>0</v>
      </c>
      <c r="J48" s="99" t="n">
        <f aca="false">IF(F48="",0,G48-(DATE(YEAR(F48)+H48,MONTH(F48)+I48,DAY(F48))-1))</f>
        <v>1</v>
      </c>
      <c r="K48" s="95"/>
      <c r="L48" s="59" t="n">
        <f aca="false">INT(INT((H48*12)+(INT(I48+M47+INT(O48))))/36)</f>
        <v>0</v>
      </c>
      <c r="M48" s="59" t="n">
        <f aca="false">MOD((H48*12)+I48+M47+INT(O48),36)</f>
        <v>0</v>
      </c>
      <c r="N48" s="60" t="n">
        <f aca="false">(J48/DAY(DATE(YEAR(G48),MONTH(G48)+1,0)))</f>
        <v>0.032258064516129</v>
      </c>
      <c r="O48" s="79" t="n">
        <f aca="false">O47+N48-INT(O47)</f>
        <v>0.032258064516129</v>
      </c>
      <c r="P48" s="87" t="n">
        <f aca="false">MOD(O48,1)</f>
        <v>0.032258064516129</v>
      </c>
      <c r="Q48" s="87" t="n">
        <f aca="false">IF(O48="",Q47,M48+O48)</f>
        <v>0.032258064516129</v>
      </c>
      <c r="R48" s="88" t="n">
        <f aca="false">IF(L48&lt;1,0,(L48))</f>
        <v>0</v>
      </c>
      <c r="S48" s="89" t="n">
        <f aca="false">IF($R48=S$28,DATE(YEAR($G48),MONTH($G48)-(36*($R48-S$28))-$M48,DAY($G48)-INT((DAY(DATE(YEAR($G48),MONTH($G48)+1,0))*$P48))),IF($R48&gt;S$28,DATE(YEAR($G48),MONTH($G48)-(36*($R48-S$28))-$M48,DAY($G48)-INT((DAY(DATE(YEAR($G48),MONTH($G48)+1,0))*$P48))),0))</f>
        <v>0</v>
      </c>
      <c r="T48" s="89" t="n">
        <f aca="false">IF($R48=T$28,DATE(YEAR($G48),MONTH($G48)-(36*($R48-T$28))-$M48,DAY($G48)-INT((DAY(DATE(YEAR($G48),MONTH($G48)+1,0))*$P48))),IF($R48&gt;T$28,DATE(YEAR($G48),MONTH($G48)-(36*($R48-T$28))-$M48,DAY($G48)-INT((DAY(DATE(YEAR($G48),MONTH($G48)+1,0))*$P48))),0))</f>
        <v>0</v>
      </c>
      <c r="U48" s="89" t="n">
        <f aca="false">IF($R48=U$28,DATE(YEAR($G48),MONTH($G48)-(36*($R48-U$28))-$M48,DAY($G48)-INT((DAY(DATE(YEAR($G48),MONTH($G48)+1,0))*$P48))),IF($R48&gt;U$28,DATE(YEAR($G48),MONTH($G48)-(36*($R48-U$28))-$M48,DAY($G48)-INT((DAY(DATE(YEAR($G48),MONTH($G48)+1,0))*$P48))),0))</f>
        <v>0</v>
      </c>
      <c r="V48" s="89" t="n">
        <f aca="false">IF($R48=V$28,DATE(YEAR($G48),MONTH($G48)-(36*($R48-V$28))-$M48,DAY($G48)-INT((DAY(DATE(YEAR($G48),MONTH($G48)+1,0))*$P48))),IF($R48&gt;V$28,DATE(YEAR($G48),MONTH($G48)-(36*($R48-V$28))-$M48,DAY($G48)-INT((DAY(DATE(YEAR($G48),MONTH($G48)+1,0))*$P48))),0))</f>
        <v>0</v>
      </c>
      <c r="W48" s="89" t="n">
        <f aca="false">IF($R48=W$28,DATE(YEAR($G48),MONTH($G48)-(36*($R48-W$28))-$M48,DAY($G48)-INT((DAY(DATE(YEAR($G48),MONTH($G48)+1,0))*$P48))),IF($R48&gt;W$28,DATE(YEAR($G48),MONTH($G48)-(36*($R48-W$28))-$M48,DAY($G48)-INT((DAY(DATE(YEAR($G48),MONTH($G48)+1,0))*$P48))),0))</f>
        <v>0</v>
      </c>
      <c r="X48" s="89" t="n">
        <f aca="false">IF($R48=X$28,DATE(YEAR($G48),MONTH($G48)-(36*($R48-X$28))-$M48,DAY($G48)-INT((DAY(DATE(YEAR($G48),MONTH($G48)+1,0))*$P48))),IF($R48&gt;X$28,DATE(YEAR($G48),MONTH($G48)-(36*($R48-X$28))-$M48,DAY($G48)-INT((DAY(DATE(YEAR($G48),MONTH($G48)+1,0))*$P48))),0))</f>
        <v>0</v>
      </c>
      <c r="Y48" s="89" t="n">
        <f aca="false">IF($R48=Y$28,DATE(YEAR($G48),MONTH($G48)-(36*($R48-Y$28))-$M48,DAY($G48)-INT((DAY(DATE(YEAR($G48),MONTH($G48)+1,0))*$P48))),IF($R48&gt;Y$28,DATE(YEAR($G48),MONTH($G48)-(36*($R48-Y$28))-$M48,DAY($G48)-INT((DAY(DATE(YEAR($G48),MONTH($G48)+1,0))*$P48))),0))</f>
        <v>0</v>
      </c>
      <c r="Z48" s="89" t="n">
        <f aca="false">IF($R48=Z$28,DATE(YEAR($G48),MONTH($G48)-(36*($R48-Z$28))-$M48,DAY($G48)-INT((DAY(DATE(YEAR($G48),MONTH($G48)+1,0))*$P48))),IF($R48&gt;Z$28,DATE(YEAR($G48),MONTH($G48)-(36*($R48-Z$28))-$M48,DAY($G48)-INT((DAY(DATE(YEAR($G48),MONTH($G48)+1,0))*$P48))),0))</f>
        <v>0</v>
      </c>
      <c r="AA48" s="89" t="n">
        <f aca="false">IF($R48=AA$28,DATE(YEAR($G48),MONTH($G48)-(36*($R48-AA$28))-$M48,DAY($G48)-INT((DAY(DATE(YEAR($G48),MONTH($G48)+1,0))*$P48))),IF($R48&gt;AA$28,DATE(YEAR($G48),MONTH($G48)-(36*($R48-AA$28))-$M48,DAY($G48)-INT((DAY(DATE(YEAR($G48),MONTH($G48)+1,0))*$P48))),0))</f>
        <v>0</v>
      </c>
      <c r="AB48" s="89" t="n">
        <f aca="false">IF($R48=AB$28,DATE(YEAR($G48),MONTH($G48)-(36*($R48-AB$28))-$M48,DAY($G48)-INT((DAY(DATE(YEAR($G48),MONTH($G48)+1,0))*$P48))),IF($R48&gt;AB$28,DATE(YEAR($G48),MONTH($G48)-(36*($R48-AB$28))-$M48,DAY($G48)-INT((DAY(DATE(YEAR($G48),MONTH($G48)+1,0))*$P48))),0))</f>
        <v>0</v>
      </c>
      <c r="AC48" s="26" t="n">
        <v>20</v>
      </c>
    </row>
    <row r="49" customFormat="false" ht="12" hidden="false" customHeight="true" outlineLevel="0" collapsed="false">
      <c r="A49" s="27"/>
      <c r="B49" s="51"/>
      <c r="C49" s="51"/>
      <c r="D49" s="51"/>
      <c r="E49" s="51"/>
      <c r="F49" s="100"/>
      <c r="G49" s="97"/>
      <c r="H49" s="101" t="n">
        <f aca="false">SUM(H29:H47)</f>
        <v>0</v>
      </c>
      <c r="I49" s="101" t="n">
        <f aca="false">SUM(I29:I47)</f>
        <v>0</v>
      </c>
      <c r="J49" s="102" t="n">
        <f aca="false">SUM(J29:J47)</f>
        <v>0</v>
      </c>
      <c r="K49" s="103"/>
      <c r="L49" s="103"/>
      <c r="M49" s="104"/>
      <c r="N49" s="105"/>
      <c r="O49" s="106"/>
      <c r="P49" s="107"/>
      <c r="Q49" s="108"/>
      <c r="R49" s="109" t="n">
        <f aca="false">SUM(R29:R48)</f>
        <v>0</v>
      </c>
      <c r="S49" s="60"/>
      <c r="T49" s="26"/>
      <c r="U49" s="26"/>
      <c r="V49" s="26"/>
      <c r="W49" s="26"/>
      <c r="X49" s="26"/>
      <c r="Y49" s="26"/>
      <c r="Z49" s="26"/>
      <c r="AA49" s="26"/>
      <c r="AB49" s="26"/>
      <c r="AC49" s="26"/>
    </row>
    <row r="50" customFormat="false" ht="12" hidden="false" customHeight="true" outlineLevel="0" collapsed="false">
      <c r="A50" s="27"/>
      <c r="B50" s="110" t="s">
        <v>38</v>
      </c>
      <c r="C50" s="110"/>
      <c r="D50" s="110"/>
      <c r="E50" s="110"/>
      <c r="F50" s="110"/>
      <c r="G50" s="110"/>
      <c r="H50" s="62" t="s">
        <v>18</v>
      </c>
      <c r="I50" s="62" t="s">
        <v>19</v>
      </c>
      <c r="J50" s="111" t="s">
        <v>20</v>
      </c>
      <c r="K50" s="112"/>
      <c r="L50" s="113"/>
      <c r="M50" s="114"/>
      <c r="N50" s="115"/>
      <c r="O50" s="109"/>
      <c r="P50" s="60"/>
      <c r="Q50" s="26"/>
      <c r="R50" s="26"/>
      <c r="S50" s="26"/>
      <c r="T50" s="26"/>
      <c r="U50" s="26"/>
      <c r="V50" s="26"/>
      <c r="W50" s="26"/>
      <c r="X50" s="26"/>
      <c r="Y50" s="26"/>
      <c r="Z50" s="26"/>
      <c r="AA50" s="26"/>
      <c r="AB50" s="26"/>
      <c r="AC50" s="26"/>
    </row>
    <row r="51" customFormat="false" ht="12.75" hidden="false" customHeight="true" outlineLevel="0" collapsed="false">
      <c r="A51" s="27"/>
      <c r="B51" s="110"/>
      <c r="C51" s="110"/>
      <c r="D51" s="110"/>
      <c r="E51" s="110"/>
      <c r="F51" s="110"/>
      <c r="G51" s="110"/>
      <c r="H51" s="116" t="n">
        <f aca="false">INT((INT(J49/30.4375)+I49)/12)+H49</f>
        <v>0</v>
      </c>
      <c r="I51" s="116" t="n">
        <f aca="false">MOD((INT(J49/30.4375)+I49),12)</f>
        <v>0</v>
      </c>
      <c r="J51" s="117" t="n">
        <f aca="false">IF(INT(MOD(J49,30.4375))-1&lt;0,0,INT(MOD(J49,30.4375)))</f>
        <v>0</v>
      </c>
      <c r="K51" s="118"/>
      <c r="L51" s="119"/>
      <c r="M51" s="114"/>
      <c r="N51" s="26"/>
      <c r="O51" s="109"/>
      <c r="P51" s="26"/>
      <c r="Q51" s="26"/>
      <c r="R51" s="26"/>
      <c r="S51" s="26"/>
      <c r="T51" s="26"/>
      <c r="U51" s="26"/>
      <c r="V51" s="26"/>
      <c r="W51" s="26"/>
      <c r="X51" s="26"/>
      <c r="Y51" s="26"/>
      <c r="Z51" s="26"/>
      <c r="AA51" s="26"/>
      <c r="AB51" s="26"/>
      <c r="AC51" s="26"/>
    </row>
    <row r="52" customFormat="false" ht="12" hidden="false" customHeight="true" outlineLevel="0" collapsed="false">
      <c r="A52" s="27"/>
      <c r="B52" s="120" t="s">
        <v>39</v>
      </c>
      <c r="C52" s="120"/>
      <c r="D52" s="120"/>
      <c r="E52" s="120"/>
      <c r="F52" s="120"/>
      <c r="G52" s="121" t="e">
        <f aca="false">DATE(YEAR(I13),MONTH(I13)-INT(Q47),DAY(I13)-MOD(Q47,INT(Q47))*(DAY(DATE(YEAR(I13),MONTH(I13)-1,0))))</f>
        <v>#VALUE!</v>
      </c>
      <c r="H52" s="62" t="s">
        <v>32</v>
      </c>
      <c r="I52" s="122"/>
      <c r="J52" s="123"/>
      <c r="K52" s="124"/>
      <c r="L52" s="74"/>
      <c r="M52" s="26"/>
      <c r="N52" s="115"/>
      <c r="O52" s="125"/>
      <c r="P52" s="26"/>
      <c r="Q52" s="26"/>
      <c r="R52" s="26"/>
      <c r="S52" s="26"/>
      <c r="T52" s="26"/>
      <c r="U52" s="26"/>
      <c r="V52" s="26"/>
      <c r="W52" s="26"/>
      <c r="X52" s="26"/>
      <c r="Y52" s="26"/>
      <c r="Z52" s="26"/>
      <c r="AA52" s="26"/>
      <c r="AB52" s="26"/>
      <c r="AC52" s="26"/>
    </row>
    <row r="53" customFormat="false" ht="12" hidden="false" customHeight="true" outlineLevel="0" collapsed="false">
      <c r="A53" s="27"/>
      <c r="B53" s="126" t="s">
        <v>40</v>
      </c>
      <c r="C53" s="27"/>
      <c r="D53" s="126" t="str">
        <f aca="false">IF(G53="","","Venciment trienni nº.")</f>
        <v/>
      </c>
      <c r="E53" s="127"/>
      <c r="F53" s="62" t="str">
        <f aca="false">IF(D53="","",E52+1)</f>
        <v/>
      </c>
      <c r="G53" s="121" t="str">
        <f aca="true">IF(Hoja1!G1&lt;&gt;0,Hoja1!G1,IF(DATE(YEAR(G52)+3,MONTH(G52),DAY(G52))&lt;TODAY(),DATE(YEAR(G52)+3,MONTH(G52),DAY(G52))-1,""))</f>
        <v/>
      </c>
      <c r="H53" s="62" t="n">
        <f aca="false">IF(G53="",0,INDEX($E$29:$E$38,MATCH(G53,$F$29:$F$38)))</f>
        <v>0</v>
      </c>
      <c r="I53" s="27"/>
      <c r="J53" s="128"/>
      <c r="K53" s="129"/>
      <c r="L53" s="37"/>
      <c r="M53" s="26"/>
      <c r="N53" s="115"/>
      <c r="O53" s="130" t="n">
        <f aca="false">INT(O29)</f>
        <v>0</v>
      </c>
      <c r="P53" s="26"/>
      <c r="Q53" s="26"/>
      <c r="R53" s="26"/>
      <c r="S53" s="26"/>
      <c r="T53" s="26"/>
      <c r="U53" s="26"/>
      <c r="V53" s="26"/>
      <c r="W53" s="26"/>
      <c r="X53" s="26"/>
      <c r="Y53" s="26"/>
      <c r="Z53" s="26"/>
      <c r="AA53" s="26"/>
      <c r="AB53" s="26"/>
      <c r="AC53" s="26"/>
    </row>
    <row r="54" customFormat="false" ht="12" hidden="false" customHeight="true" outlineLevel="0" collapsed="false">
      <c r="A54" s="27"/>
      <c r="B54" s="131"/>
      <c r="C54" s="126"/>
      <c r="D54" s="126" t="str">
        <f aca="false">IF(G54="","","Venciment trienni nº.")</f>
        <v/>
      </c>
      <c r="E54" s="127"/>
      <c r="F54" s="62" t="str">
        <f aca="false">IF(D54="","",F53+1)</f>
        <v/>
      </c>
      <c r="G54" s="121" t="str">
        <f aca="true">IF(Hoja1!G2&lt;&gt;0,Hoja1!G2,IF(DATE(YEAR(G53)+3,MONTH(G53),DAY(G53))&lt;TODAY(),DATE(YEAR(G53)+3,MONTH(G53),DAY(G53))-1,""))</f>
        <v/>
      </c>
      <c r="H54" s="62" t="n">
        <f aca="false">IF(G54="",0,INDEX($E$29:$E$38,MATCH(G54,$F$29:$F$38)))</f>
        <v>0</v>
      </c>
      <c r="I54" s="27"/>
      <c r="J54" s="128"/>
      <c r="K54" s="129"/>
      <c r="L54" s="37"/>
      <c r="M54" s="26"/>
      <c r="N54" s="115"/>
      <c r="O54" s="55"/>
      <c r="P54" s="26"/>
      <c r="Q54" s="26"/>
      <c r="R54" s="26"/>
      <c r="S54" s="26"/>
      <c r="T54" s="26"/>
      <c r="U54" s="26"/>
      <c r="V54" s="26"/>
      <c r="W54" s="26"/>
      <c r="X54" s="26"/>
      <c r="Y54" s="26"/>
      <c r="Z54" s="26"/>
      <c r="AA54" s="26"/>
      <c r="AB54" s="26"/>
      <c r="AC54" s="26"/>
    </row>
    <row r="55" customFormat="false" ht="12" hidden="false" customHeight="true" outlineLevel="0" collapsed="false">
      <c r="A55" s="27"/>
      <c r="B55" s="131"/>
      <c r="C55" s="126"/>
      <c r="D55" s="126" t="str">
        <f aca="false">IF(G55="","","Venciment trienni nº.")</f>
        <v/>
      </c>
      <c r="E55" s="127"/>
      <c r="F55" s="62" t="str">
        <f aca="false">IF(D55="","",F54+1)</f>
        <v/>
      </c>
      <c r="G55" s="121" t="str">
        <f aca="true">IF(Hoja1!G3&lt;&gt;0,Hoja1!G3,IF(DATE(YEAR(G54)+3,MONTH(G54),DAY(G54))&lt;TODAY(),DATE(YEAR(G54)+3,MONTH(G54),DAY(G54))-1,""))</f>
        <v/>
      </c>
      <c r="H55" s="62" t="n">
        <f aca="false">IF(G55="",0,INDEX($E$29:$E$38,MATCH(G55,$F$29:$F$38)))</f>
        <v>0</v>
      </c>
      <c r="I55" s="27"/>
      <c r="J55" s="128"/>
      <c r="K55" s="129"/>
      <c r="L55" s="37"/>
      <c r="M55" s="26"/>
      <c r="N55" s="115"/>
      <c r="O55" s="55"/>
      <c r="P55" s="26"/>
      <c r="Q55" s="26"/>
      <c r="R55" s="26"/>
      <c r="S55" s="26"/>
      <c r="T55" s="26"/>
      <c r="U55" s="26"/>
      <c r="V55" s="26"/>
      <c r="W55" s="26"/>
      <c r="X55" s="26"/>
      <c r="Y55" s="26"/>
      <c r="Z55" s="26"/>
      <c r="AA55" s="26"/>
      <c r="AB55" s="26"/>
      <c r="AC55" s="26"/>
    </row>
    <row r="56" customFormat="false" ht="12" hidden="false" customHeight="true" outlineLevel="0" collapsed="false">
      <c r="A56" s="27"/>
      <c r="B56" s="131"/>
      <c r="C56" s="126"/>
      <c r="D56" s="126" t="str">
        <f aca="false">IF(G56="","","Venciment trienni nº.")</f>
        <v/>
      </c>
      <c r="E56" s="127"/>
      <c r="F56" s="62" t="str">
        <f aca="false">IF(D56="","",F55+1)</f>
        <v/>
      </c>
      <c r="G56" s="121" t="str">
        <f aca="true">IF(Hoja1!G4&lt;&gt;0,Hoja1!G4,IF(DATE(YEAR(G55)+3,MONTH(G55),DAY(G55))&lt;TODAY(),DATE(YEAR(G55)+3,MONTH(G55),DAY(G55))-1,""))</f>
        <v/>
      </c>
      <c r="H56" s="62" t="n">
        <f aca="false">IF(G56="",0,INDEX($E$29:$E$38,MATCH(G56,$F$29:$F$38)))</f>
        <v>0</v>
      </c>
      <c r="I56" s="27"/>
      <c r="J56" s="128"/>
      <c r="K56" s="129"/>
      <c r="L56" s="37"/>
      <c r="M56" s="26"/>
      <c r="N56" s="115"/>
      <c r="O56" s="59"/>
      <c r="P56" s="89"/>
      <c r="Q56" s="26"/>
      <c r="R56" s="26"/>
      <c r="S56" s="26"/>
      <c r="T56" s="26"/>
      <c r="U56" s="26"/>
      <c r="V56" s="26"/>
      <c r="W56" s="26"/>
      <c r="X56" s="26"/>
      <c r="Y56" s="26"/>
      <c r="Z56" s="26"/>
      <c r="AA56" s="26"/>
      <c r="AB56" s="26"/>
      <c r="AC56" s="26"/>
    </row>
    <row r="57" customFormat="false" ht="12" hidden="false" customHeight="true" outlineLevel="0" collapsed="false">
      <c r="A57" s="27"/>
      <c r="B57" s="131"/>
      <c r="C57" s="126"/>
      <c r="D57" s="126" t="str">
        <f aca="false">IF(G57="","","Venciment trienni nº.")</f>
        <v/>
      </c>
      <c r="E57" s="127"/>
      <c r="F57" s="62" t="str">
        <f aca="false">IF(D57="","",F56+1)</f>
        <v/>
      </c>
      <c r="G57" s="121" t="str">
        <f aca="true">IF(Hoja1!G5&lt;&gt;0,Hoja1!G5,IF(DATE(YEAR(G56)+3,MONTH(G56),DAY(G56))&lt;TODAY(),DATE(YEAR(G56)+3,MONTH(G56),DAY(G56))-1,""))</f>
        <v/>
      </c>
      <c r="H57" s="62" t="n">
        <f aca="false">IF(G57="",0,INDEX($E$29:$E$38,MATCH(G57,$F$29:$F$38)))</f>
        <v>0</v>
      </c>
      <c r="I57" s="27"/>
      <c r="J57" s="128"/>
      <c r="K57" s="129"/>
      <c r="L57" s="37"/>
      <c r="M57" s="26"/>
      <c r="N57" s="115"/>
      <c r="O57" s="132" t="e">
        <f aca="true">IF(DATE(YEAR(G52)+3,MONTH(G52),DAY(G52))&lt;TODAY(),DATE(YEAR(G52)+3,MONTH(G52),DAY(G52)),"")</f>
        <v>#VALUE!</v>
      </c>
      <c r="P57" s="133"/>
      <c r="Q57" s="89" t="n">
        <f aca="false">36*S36</f>
        <v>0</v>
      </c>
      <c r="R57" s="26"/>
      <c r="S57" s="26"/>
      <c r="T57" s="26"/>
      <c r="U57" s="26"/>
      <c r="V57" s="26"/>
      <c r="W57" s="26"/>
      <c r="X57" s="26"/>
      <c r="Y57" s="26"/>
      <c r="Z57" s="26"/>
      <c r="AA57" s="26"/>
      <c r="AB57" s="26"/>
      <c r="AC57" s="26"/>
    </row>
    <row r="58" customFormat="false" ht="12" hidden="false" customHeight="true" outlineLevel="0" collapsed="false">
      <c r="A58" s="27"/>
      <c r="B58" s="131"/>
      <c r="C58" s="126"/>
      <c r="D58" s="126" t="str">
        <f aca="false">IF(G58="","","Venciment trienni nº.")</f>
        <v/>
      </c>
      <c r="E58" s="127"/>
      <c r="F58" s="62" t="str">
        <f aca="false">IF(D58="","",F57+1)</f>
        <v/>
      </c>
      <c r="G58" s="121" t="str">
        <f aca="true">IF(Hoja1!G6&lt;&gt;0,Hoja1!G6,IF(DATE(YEAR(G57)+3,MONTH(G57),DAY(G57))&lt;TODAY(),DATE(YEAR(G57)+3,MONTH(G57),DAY(G57))-1,""))</f>
        <v/>
      </c>
      <c r="H58" s="62" t="n">
        <f aca="false">IF(G58="",0,INDEX($E$29:$E$38,MATCH(G58,$F$29:$F$38)))</f>
        <v>0</v>
      </c>
      <c r="I58" s="27"/>
      <c r="J58" s="128"/>
      <c r="K58" s="129"/>
      <c r="L58" s="37"/>
      <c r="M58" s="26"/>
      <c r="N58" s="115"/>
      <c r="O58" s="115"/>
      <c r="P58" s="60"/>
      <c r="Q58" s="60"/>
      <c r="R58" s="26"/>
      <c r="S58" s="26"/>
      <c r="T58" s="26"/>
      <c r="U58" s="26"/>
      <c r="V58" s="26"/>
      <c r="W58" s="26"/>
      <c r="X58" s="26"/>
      <c r="Y58" s="26"/>
      <c r="Z58" s="26"/>
      <c r="AA58" s="26"/>
      <c r="AB58" s="26"/>
      <c r="AC58" s="26"/>
    </row>
    <row r="59" customFormat="false" ht="12" hidden="false" customHeight="true" outlineLevel="0" collapsed="false">
      <c r="A59" s="27"/>
      <c r="B59" s="131"/>
      <c r="C59" s="126"/>
      <c r="D59" s="126" t="str">
        <f aca="false">IF(G59="","","Venciment trienni nº.")</f>
        <v/>
      </c>
      <c r="E59" s="127"/>
      <c r="F59" s="62" t="str">
        <f aca="false">IF(D59="","",F58+1)</f>
        <v/>
      </c>
      <c r="G59" s="121" t="str">
        <f aca="true">IF(Hoja1!G7&lt;&gt;0,Hoja1!G7,IF(DATE(YEAR(G58)+3,MONTH(G58),DAY(G58))&lt;TODAY(),DATE(YEAR(G58)+3,MONTH(G58),DAY(G58))-1,""))</f>
        <v/>
      </c>
      <c r="H59" s="62" t="n">
        <f aca="false">IF(G59="",0,INDEX($E$29:$E$38,MATCH(G59,$F$29:$F$38)))</f>
        <v>0</v>
      </c>
      <c r="I59" s="27"/>
      <c r="J59" s="128"/>
      <c r="K59" s="129"/>
      <c r="L59" s="37"/>
      <c r="M59" s="26"/>
      <c r="N59" s="115"/>
      <c r="O59" s="134" t="e">
        <f aca="true">IF(Hoja1!G1&lt;&gt;"",Hoja1!G1,IF(DATE(YEAR(G52)+3,MONTH(G52),DAY(G52))&lt;TODAY(),DATE(YEAR(G52)+3,MONTH(G52),DAY(G52)),""))</f>
        <v>#VALUE!</v>
      </c>
      <c r="P59" s="87"/>
      <c r="Q59" s="26"/>
      <c r="R59" s="26"/>
      <c r="S59" s="26"/>
      <c r="T59" s="26"/>
      <c r="U59" s="26"/>
      <c r="V59" s="26"/>
      <c r="W59" s="26"/>
      <c r="X59" s="26"/>
      <c r="Y59" s="26"/>
      <c r="Z59" s="26"/>
      <c r="AA59" s="26"/>
      <c r="AB59" s="26"/>
      <c r="AC59" s="26"/>
    </row>
    <row r="60" customFormat="false" ht="12" hidden="false" customHeight="true" outlineLevel="0" collapsed="false">
      <c r="A60" s="27"/>
      <c r="B60" s="131"/>
      <c r="C60" s="126"/>
      <c r="D60" s="126" t="str">
        <f aca="false">IF(G60="","","Venciment trienni nº.")</f>
        <v/>
      </c>
      <c r="E60" s="127"/>
      <c r="F60" s="62" t="str">
        <f aca="false">IF(D60="","",F59+1)</f>
        <v/>
      </c>
      <c r="G60" s="121" t="str">
        <f aca="true">IF(Hoja1!G8&lt;&gt;0,Hoja1!G8,IF(DATE(YEAR(G59)+3,MONTH(G59),DAY(G59))&lt;TODAY(),DATE(YEAR(G59)+3,MONTH(G59),DAY(G59))-1,""))</f>
        <v/>
      </c>
      <c r="H60" s="62" t="n">
        <f aca="false">IF(G60="",0,INDEX($E$29:$E$38,MATCH(G60,$F$29:$F$38)))</f>
        <v>0</v>
      </c>
      <c r="I60" s="27"/>
      <c r="J60" s="128"/>
      <c r="K60" s="129"/>
      <c r="L60" s="37"/>
      <c r="M60" s="26"/>
      <c r="N60" s="135"/>
      <c r="O60" s="115" t="s">
        <v>41</v>
      </c>
      <c r="P60" s="26"/>
      <c r="Q60" s="26"/>
      <c r="R60" s="26"/>
      <c r="S60" s="26"/>
      <c r="T60" s="26"/>
      <c r="U60" s="26"/>
      <c r="V60" s="26"/>
      <c r="W60" s="26"/>
      <c r="X60" s="26"/>
      <c r="Y60" s="26"/>
      <c r="Z60" s="26"/>
      <c r="AA60" s="26"/>
      <c r="AB60" s="26"/>
      <c r="AC60" s="26"/>
    </row>
    <row r="61" customFormat="false" ht="12" hidden="false" customHeight="true" outlineLevel="0" collapsed="false">
      <c r="A61" s="27"/>
      <c r="B61" s="131"/>
      <c r="C61" s="126"/>
      <c r="D61" s="126" t="str">
        <f aca="false">IF(G61="","","Venciment trienni nº.")</f>
        <v/>
      </c>
      <c r="E61" s="127"/>
      <c r="F61" s="62" t="str">
        <f aca="false">IF(D61="","",F60+1)</f>
        <v/>
      </c>
      <c r="G61" s="121" t="str">
        <f aca="true">IF(Hoja1!G9&lt;&gt;0,Hoja1!G9,IF(DATE(YEAR(G60)+3,MONTH(G60),DAY(G60))&lt;TODAY(),DATE(YEAR(G60)+3,MONTH(G60),DAY(G60))-1,""))</f>
        <v/>
      </c>
      <c r="H61" s="62" t="n">
        <f aca="false">IF(G61="",0,INDEX($E$29:$E$38,MATCH(G61,$F$29:$F$38)))</f>
        <v>0</v>
      </c>
      <c r="I61" s="27"/>
      <c r="J61" s="128"/>
      <c r="K61" s="129"/>
      <c r="L61" s="37"/>
      <c r="M61" s="26"/>
      <c r="N61" s="115"/>
      <c r="O61" s="115" t="e">
        <f aca="false">IF(G52=MAX(G52:G63),G52,MAX(G52:G63))</f>
        <v>#VALUE!</v>
      </c>
      <c r="P61" s="26"/>
      <c r="Q61" s="26"/>
      <c r="R61" s="26"/>
      <c r="S61" s="26"/>
      <c r="T61" s="26"/>
      <c r="U61" s="26"/>
      <c r="V61" s="26"/>
      <c r="W61" s="26"/>
      <c r="X61" s="26"/>
      <c r="Y61" s="26"/>
      <c r="Z61" s="26"/>
      <c r="AA61" s="26"/>
      <c r="AB61" s="26"/>
      <c r="AC61" s="26"/>
    </row>
    <row r="62" customFormat="false" ht="12" hidden="false" customHeight="true" outlineLevel="0" collapsed="false">
      <c r="A62" s="27"/>
      <c r="B62" s="131"/>
      <c r="C62" s="126"/>
      <c r="D62" s="126" t="str">
        <f aca="false">IF(G62="","","Venciment trienni nº.")</f>
        <v/>
      </c>
      <c r="E62" s="127"/>
      <c r="F62" s="62" t="str">
        <f aca="false">IF(D62="","",F61+1)</f>
        <v/>
      </c>
      <c r="G62" s="121" t="str">
        <f aca="true">IF(Hoja1!G10&lt;&gt;0,Hoja1!G10,IF(DATE(YEAR(G61)+3,MONTH(G61),DAY(G61))&lt;TODAY(),DATE(YEAR(G61)+3,MONTH(G61),DAY(G61))-1,""))</f>
        <v/>
      </c>
      <c r="H62" s="62" t="n">
        <f aca="false">IF(G62="",0,INDEX($E$29:$E$38,MATCH(G62,$F$29:$F$38)))</f>
        <v>0</v>
      </c>
      <c r="I62" s="27"/>
      <c r="J62" s="128"/>
      <c r="K62" s="129"/>
      <c r="L62" s="37"/>
      <c r="M62" s="26"/>
      <c r="N62" s="115"/>
      <c r="O62" s="26"/>
      <c r="P62" s="26"/>
      <c r="Q62" s="26"/>
      <c r="R62" s="26"/>
      <c r="S62" s="26"/>
      <c r="T62" s="26"/>
      <c r="U62" s="26"/>
      <c r="V62" s="26"/>
      <c r="W62" s="26"/>
      <c r="X62" s="26"/>
      <c r="Y62" s="26"/>
      <c r="Z62" s="26"/>
      <c r="AA62" s="26"/>
      <c r="AB62" s="26"/>
      <c r="AC62" s="26"/>
    </row>
    <row r="63" customFormat="false" ht="12" hidden="false" customHeight="true" outlineLevel="0" collapsed="false">
      <c r="A63" s="27"/>
      <c r="B63" s="131"/>
      <c r="C63" s="126"/>
      <c r="D63" s="126" t="str">
        <f aca="false">IF(G63="","","Venciment trienni nº.")</f>
        <v/>
      </c>
      <c r="E63" s="127"/>
      <c r="F63" s="62" t="str">
        <f aca="false">IF(D63="","",F62+1)</f>
        <v/>
      </c>
      <c r="G63" s="121" t="str">
        <f aca="true">IF(Hoja1!G11&lt;&gt;0,Hoja1!G11,IF(DATE(YEAR(G62)+3,MONTH(G62),DAY(G62))&lt;TODAY(),DATE(YEAR(G62)+3,MONTH(G62),DAY(G62))-1,""))</f>
        <v/>
      </c>
      <c r="H63" s="62" t="n">
        <f aca="false">IF(G63="",0,INDEX($E$29:$E$38,MATCH(G63,$F$29:$F$38)))</f>
        <v>0</v>
      </c>
      <c r="I63" s="65"/>
      <c r="J63" s="136"/>
      <c r="K63" s="137"/>
      <c r="L63" s="46"/>
      <c r="M63" s="26"/>
      <c r="N63" s="25"/>
      <c r="O63" s="26"/>
      <c r="P63" s="26"/>
      <c r="Q63" s="26"/>
      <c r="R63" s="26"/>
      <c r="S63" s="26"/>
      <c r="T63" s="26"/>
      <c r="U63" s="26"/>
      <c r="V63" s="26"/>
      <c r="W63" s="26"/>
      <c r="X63" s="26"/>
      <c r="Y63" s="26"/>
      <c r="Z63" s="26"/>
      <c r="AA63" s="26"/>
      <c r="AB63" s="26"/>
      <c r="AC63" s="26"/>
    </row>
    <row r="64" customFormat="false" ht="12.75" hidden="false" customHeight="true" outlineLevel="0" collapsed="false">
      <c r="A64" s="27"/>
      <c r="B64" s="138" t="e">
        <f aca="true">IF(G52="","",IF(DATE(YEAR(O61)+3,MONTH(O61),DAY(O61))&gt;TODAY(),"Data prevista pròxim trienni",""))</f>
        <v>#VALUE!</v>
      </c>
      <c r="C64" s="138"/>
      <c r="D64" s="138"/>
      <c r="E64" s="139" t="e">
        <f aca="true">IF(G52="","",IF(DATE(YEAR(O61)+3,MONTH(O61),DAY(O61))&gt;TODAY(),DATE(YEAR(O61)+3,MONTH(O61),DAY(O61)),""))</f>
        <v>#VALUE!</v>
      </c>
      <c r="F64" s="139"/>
      <c r="G64" s="139"/>
      <c r="H64" s="127"/>
      <c r="I64" s="122"/>
      <c r="J64" s="123"/>
      <c r="K64" s="140"/>
      <c r="L64" s="141"/>
      <c r="M64" s="115"/>
      <c r="N64" s="115"/>
      <c r="O64" s="26"/>
      <c r="P64" s="26"/>
      <c r="Q64" s="26"/>
      <c r="R64" s="26"/>
      <c r="S64" s="26"/>
      <c r="T64" s="26"/>
      <c r="U64" s="26"/>
      <c r="V64" s="26"/>
      <c r="W64" s="26"/>
      <c r="X64" s="26"/>
      <c r="Y64" s="26"/>
      <c r="Z64" s="26"/>
      <c r="AA64" s="26"/>
      <c r="AB64" s="26"/>
      <c r="AC64" s="26"/>
    </row>
    <row r="65" customFormat="false" ht="12.75" hidden="false" customHeight="true" outlineLevel="0" collapsed="false">
      <c r="A65" s="27"/>
      <c r="B65" s="27"/>
      <c r="C65" s="35"/>
      <c r="D65" s="35"/>
      <c r="E65" s="35"/>
      <c r="F65" s="142"/>
      <c r="G65" s="143"/>
      <c r="H65" s="143"/>
      <c r="I65" s="143"/>
      <c r="J65" s="143"/>
      <c r="K65" s="115"/>
      <c r="L65" s="115"/>
      <c r="M65" s="115"/>
      <c r="N65" s="144"/>
      <c r="O65" s="5"/>
      <c r="P65" s="5"/>
      <c r="Q65" s="5"/>
      <c r="R65" s="5"/>
      <c r="S65" s="5"/>
      <c r="T65" s="5"/>
      <c r="U65" s="5"/>
      <c r="V65" s="5"/>
      <c r="W65" s="5"/>
      <c r="X65" s="5"/>
      <c r="Y65" s="5"/>
      <c r="Z65" s="5"/>
      <c r="AA65" s="5"/>
      <c r="AB65" s="5"/>
      <c r="AC65" s="5"/>
    </row>
    <row r="66" customFormat="false" ht="12.75" hidden="false" customHeight="true" outlineLevel="0" collapsed="false">
      <c r="A66" s="23" t="s">
        <v>42</v>
      </c>
      <c r="B66" s="23"/>
      <c r="C66" s="23"/>
      <c r="D66" s="23"/>
      <c r="E66" s="23"/>
      <c r="F66" s="23"/>
      <c r="G66" s="23"/>
      <c r="H66" s="23"/>
      <c r="I66" s="23"/>
      <c r="J66" s="23"/>
      <c r="K66" s="24"/>
      <c r="L66" s="24"/>
      <c r="M66" s="25"/>
      <c r="N66" s="144"/>
      <c r="O66" s="5"/>
      <c r="P66" s="5"/>
      <c r="Q66" s="5"/>
      <c r="R66" s="5"/>
      <c r="S66" s="5"/>
      <c r="T66" s="5"/>
      <c r="U66" s="5"/>
      <c r="V66" s="5"/>
      <c r="W66" s="5"/>
      <c r="X66" s="5"/>
      <c r="Y66" s="5"/>
      <c r="Z66" s="5"/>
      <c r="AA66" s="5"/>
      <c r="AB66" s="5"/>
      <c r="AC66" s="5"/>
    </row>
    <row r="67" customFormat="false" ht="12.75" hidden="false" customHeight="true" outlineLevel="0" collapsed="false">
      <c r="A67" s="27"/>
      <c r="B67" s="145" t="s">
        <v>43</v>
      </c>
      <c r="C67" s="145"/>
      <c r="D67" s="145"/>
      <c r="E67" s="145"/>
      <c r="F67" s="145"/>
      <c r="G67" s="145"/>
      <c r="H67" s="145"/>
      <c r="I67" s="145"/>
      <c r="J67" s="145"/>
      <c r="K67" s="115"/>
      <c r="L67" s="115"/>
      <c r="M67" s="115"/>
      <c r="N67" s="115"/>
      <c r="O67" s="5"/>
      <c r="P67" s="5"/>
      <c r="Q67" s="5"/>
      <c r="R67" s="5"/>
      <c r="S67" s="5"/>
      <c r="T67" s="5"/>
      <c r="U67" s="5"/>
      <c r="V67" s="5"/>
      <c r="W67" s="5"/>
      <c r="X67" s="5"/>
      <c r="Y67" s="5"/>
      <c r="Z67" s="5"/>
      <c r="AA67" s="5"/>
      <c r="AB67" s="5"/>
      <c r="AC67" s="5"/>
    </row>
    <row r="68" customFormat="false" ht="12.75" hidden="false" customHeight="true" outlineLevel="0" collapsed="false">
      <c r="A68" s="27"/>
      <c r="B68" s="145"/>
      <c r="C68" s="145"/>
      <c r="D68" s="145"/>
      <c r="E68" s="145"/>
      <c r="F68" s="145"/>
      <c r="G68" s="145"/>
      <c r="H68" s="145"/>
      <c r="I68" s="145"/>
      <c r="J68" s="145"/>
      <c r="K68" s="146"/>
      <c r="L68" s="147"/>
      <c r="M68" s="144"/>
      <c r="N68" s="26"/>
      <c r="O68" s="5"/>
      <c r="P68" s="5"/>
      <c r="Q68" s="5"/>
      <c r="R68" s="5"/>
      <c r="S68" s="5"/>
      <c r="T68" s="5"/>
      <c r="U68" s="5"/>
      <c r="V68" s="5"/>
      <c r="W68" s="5"/>
      <c r="X68" s="5"/>
      <c r="Y68" s="5"/>
      <c r="Z68" s="5"/>
      <c r="AA68" s="5"/>
      <c r="AB68" s="5"/>
      <c r="AC68" s="5"/>
    </row>
    <row r="69" customFormat="false" ht="21.75" hidden="false" customHeight="true" outlineLevel="0" collapsed="false">
      <c r="A69" s="27"/>
      <c r="B69" s="145"/>
      <c r="C69" s="145"/>
      <c r="D69" s="145"/>
      <c r="E69" s="145"/>
      <c r="F69" s="145"/>
      <c r="G69" s="145"/>
      <c r="H69" s="145"/>
      <c r="I69" s="145"/>
      <c r="J69" s="145"/>
      <c r="K69" s="148"/>
      <c r="L69" s="149"/>
      <c r="M69" s="144"/>
      <c r="N69" s="26"/>
      <c r="O69" s="5"/>
      <c r="P69" s="5"/>
      <c r="Q69" s="5"/>
      <c r="R69" s="5"/>
      <c r="S69" s="5"/>
      <c r="T69" s="5"/>
      <c r="U69" s="5"/>
      <c r="V69" s="5"/>
      <c r="W69" s="5"/>
      <c r="X69" s="5"/>
      <c r="Y69" s="5"/>
      <c r="Z69" s="5"/>
      <c r="AA69" s="5"/>
      <c r="AB69" s="5"/>
      <c r="AC69" s="5"/>
    </row>
    <row r="70" customFormat="false" ht="12.75" hidden="false" customHeight="true" outlineLevel="0" collapsed="false">
      <c r="A70" s="27"/>
      <c r="B70" s="27"/>
      <c r="C70" s="35"/>
      <c r="D70" s="35"/>
      <c r="E70" s="35"/>
      <c r="F70" s="142"/>
      <c r="G70" s="143"/>
      <c r="H70" s="143"/>
      <c r="I70" s="143"/>
      <c r="J70" s="143"/>
      <c r="K70" s="115"/>
      <c r="L70" s="115"/>
      <c r="M70" s="115"/>
      <c r="N70" s="26"/>
      <c r="O70" s="5"/>
      <c r="P70" s="5"/>
      <c r="Q70" s="5"/>
      <c r="R70" s="5"/>
      <c r="S70" s="5"/>
      <c r="T70" s="5"/>
      <c r="U70" s="5"/>
      <c r="V70" s="5"/>
      <c r="W70" s="5"/>
      <c r="X70" s="5"/>
      <c r="Y70" s="5"/>
      <c r="Z70" s="5"/>
      <c r="AA70" s="5"/>
      <c r="AB70" s="5"/>
      <c r="AC70" s="5"/>
    </row>
    <row r="71" customFormat="false" ht="12.75" hidden="false" customHeight="true" outlineLevel="0" collapsed="false">
      <c r="A71" s="27"/>
      <c r="B71" s="150"/>
      <c r="C71" s="151" t="s">
        <v>44</v>
      </c>
      <c r="D71" s="151"/>
      <c r="E71" s="151"/>
      <c r="F71" s="152"/>
      <c r="G71" s="153"/>
      <c r="H71" s="152" t="str">
        <f aca="false">IF(E71="","",1)</f>
        <v/>
      </c>
      <c r="I71" s="152"/>
      <c r="J71" s="154"/>
      <c r="K71" s="47"/>
      <c r="L71" s="26"/>
      <c r="M71" s="26"/>
      <c r="N71" s="5"/>
      <c r="O71" s="5"/>
      <c r="P71" s="5"/>
      <c r="Q71" s="5"/>
      <c r="R71" s="5"/>
      <c r="S71" s="5"/>
      <c r="T71" s="5"/>
      <c r="U71" s="5"/>
      <c r="V71" s="5"/>
      <c r="W71" s="5"/>
      <c r="X71" s="5"/>
      <c r="Y71" s="5"/>
      <c r="Z71" s="5"/>
      <c r="AA71" s="5"/>
      <c r="AB71" s="5"/>
      <c r="AC71" s="5"/>
    </row>
    <row r="72" customFormat="false" ht="12.75" hidden="false" customHeight="true" outlineLevel="0" collapsed="false">
      <c r="A72" s="27"/>
      <c r="B72" s="80"/>
      <c r="C72" s="35"/>
      <c r="D72" s="35"/>
      <c r="E72" s="35"/>
      <c r="F72" s="142"/>
      <c r="G72" s="143"/>
      <c r="H72" s="142"/>
      <c r="I72" s="142"/>
      <c r="J72" s="155"/>
      <c r="K72" s="47"/>
      <c r="L72" s="26"/>
      <c r="M72" s="26"/>
      <c r="N72" s="5"/>
      <c r="O72" s="5"/>
      <c r="P72" s="5"/>
      <c r="Q72" s="5"/>
      <c r="R72" s="5"/>
      <c r="S72" s="5"/>
      <c r="T72" s="5"/>
      <c r="U72" s="5"/>
      <c r="V72" s="5"/>
      <c r="W72" s="5"/>
      <c r="X72" s="5"/>
      <c r="Y72" s="5"/>
      <c r="Z72" s="5"/>
      <c r="AA72" s="5"/>
      <c r="AB72" s="5"/>
      <c r="AC72" s="5"/>
    </row>
    <row r="73" customFormat="false" ht="12.75" hidden="false" customHeight="true" outlineLevel="0" collapsed="false">
      <c r="A73" s="27"/>
      <c r="B73" s="91"/>
      <c r="C73" s="65" t="s">
        <v>45</v>
      </c>
      <c r="D73" s="156"/>
      <c r="E73" s="156"/>
      <c r="F73" s="157" t="str">
        <f aca="false">IF(D73="","",#REF!+1)</f>
        <v/>
      </c>
      <c r="G73" s="158"/>
      <c r="H73" s="65"/>
      <c r="I73" s="65"/>
      <c r="J73" s="66"/>
      <c r="K73" s="26"/>
      <c r="L73" s="26"/>
      <c r="M73" s="26"/>
      <c r="N73" s="5"/>
      <c r="O73" s="5"/>
      <c r="P73" s="5"/>
      <c r="Q73" s="5"/>
      <c r="R73" s="5"/>
      <c r="S73" s="5"/>
      <c r="T73" s="5"/>
      <c r="U73" s="5"/>
      <c r="V73" s="5"/>
      <c r="W73" s="5"/>
      <c r="X73" s="5"/>
      <c r="Y73" s="5"/>
      <c r="Z73" s="5"/>
      <c r="AA73" s="5"/>
      <c r="AB73" s="5"/>
      <c r="AC73" s="5"/>
    </row>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mergeCells count="56">
    <mergeCell ref="A3:C3"/>
    <mergeCell ref="D3:J3"/>
    <mergeCell ref="A5:J5"/>
    <mergeCell ref="A7:J8"/>
    <mergeCell ref="A10:J10"/>
    <mergeCell ref="B12:C12"/>
    <mergeCell ref="D12:J12"/>
    <mergeCell ref="G13:H13"/>
    <mergeCell ref="I13:J13"/>
    <mergeCell ref="B14:C14"/>
    <mergeCell ref="D14:J14"/>
    <mergeCell ref="B15:C15"/>
    <mergeCell ref="E15:G15"/>
    <mergeCell ref="H15:J15"/>
    <mergeCell ref="A17:J17"/>
    <mergeCell ref="B19:C19"/>
    <mergeCell ref="D19:J19"/>
    <mergeCell ref="B20:C20"/>
    <mergeCell ref="D20:F20"/>
    <mergeCell ref="G20:J20"/>
    <mergeCell ref="B21:C21"/>
    <mergeCell ref="D21:F21"/>
    <mergeCell ref="G21:J21"/>
    <mergeCell ref="B22:C22"/>
    <mergeCell ref="A24:J24"/>
    <mergeCell ref="D26:J26"/>
    <mergeCell ref="B27:B28"/>
    <mergeCell ref="C27:D28"/>
    <mergeCell ref="E27:J27"/>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B48:E49"/>
    <mergeCell ref="G48:G49"/>
    <mergeCell ref="B50:G51"/>
    <mergeCell ref="B52:F52"/>
    <mergeCell ref="B64:D64"/>
    <mergeCell ref="E64:G64"/>
    <mergeCell ref="A66:J66"/>
    <mergeCell ref="B67:J69"/>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sheetPr filterMode="false">
    <pageSetUpPr fitToPage="false"/>
  </sheetPr>
  <dimension ref="B1:L401"/>
  <sheetViews>
    <sheetView showFormulas="false" showGridLines="true" showRowColHeaders="true" showZeros="true" rightToLeft="false" tabSelected="false" showOutlineSymbols="true" defaultGridColor="true" view="normal" topLeftCell="A145"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5.01"/>
    <col collapsed="false" customWidth="true" hidden="false" outlineLevel="0" max="2" min="2" style="0" width="34.29"/>
    <col collapsed="false" customWidth="true" hidden="false" outlineLevel="0" max="3" min="3" style="0" width="11.14"/>
    <col collapsed="false" customWidth="true" hidden="false" outlineLevel="0" max="6" min="4" style="0" width="9.85"/>
    <col collapsed="false" customWidth="true" hidden="false" outlineLevel="0" max="7" min="7" style="0" width="11.29"/>
    <col collapsed="false" customWidth="true" hidden="false" outlineLevel="0" max="9" min="8" style="0" width="9.85"/>
    <col collapsed="false" customWidth="true" hidden="false" outlineLevel="0" max="10" min="10" style="0" width="11.14"/>
    <col collapsed="false" customWidth="true" hidden="false" outlineLevel="0" max="12" min="11" style="0" width="9.85"/>
    <col collapsed="false" customWidth="true" hidden="false" outlineLevel="0" max="26" min="13" style="0" width="8.71"/>
    <col collapsed="false" customWidth="true" hidden="false" outlineLevel="0" max="1025" min="27" style="0" width="14.43"/>
  </cols>
  <sheetData>
    <row r="1" customFormat="false" ht="15" hidden="false" customHeight="true" outlineLevel="0" collapsed="false">
      <c r="B1" s="159" t="s">
        <v>46</v>
      </c>
      <c r="C1" s="160" t="n">
        <f aca="false" t="array" ref="C1:C10">TRANSPOSE('L.6.R.1'!S29:AB29)</f>
        <v>0</v>
      </c>
      <c r="D1" s="161" t="n">
        <f aca="false" t="array" ref="D1:D200">IF(C$1:C$200&lt;&gt;0,ROW(C$1:C$200))</f>
        <v>0</v>
      </c>
      <c r="E1" s="162" t="e">
        <f aca="false" t="array" ref="E1:E1">SMALL(IF(C$1:C$200&lt;&gt;0,ROW(C$1:C$200)),ROWS(E$1:E1))</f>
        <v>#VALUE!</v>
      </c>
      <c r="F1" s="163" t="e">
        <f aca="false" t="array" ref="F1:F1">INDEX(C:C,SMALL(IF(C$1:C$200&lt;&gt;0,ROW(C$1:C$200)),ROWS(F$1:F1)))</f>
        <v>#VALUE!</v>
      </c>
      <c r="G1" s="163" t="str">
        <f aca="false" t="array" ref="G1:G1">IF(ISERROR(INDEX(C:C,SMALL(IF(C$1:C$200&lt;&gt;0,ROW(C$1:C$200)),ROWS(G$1:G1)))),"",INDEX(C:C,SMALL(IF(C$1:C$200&lt;&gt;0,ROW(C$1:C$200)),ROWS(G$1:G1))))</f>
        <v/>
      </c>
      <c r="H1" s="164" t="e">
        <f aca="false">VALUE(G1)</f>
        <v>#VALUE!</v>
      </c>
      <c r="I1" s="162"/>
      <c r="J1" s="165"/>
      <c r="K1" s="166"/>
      <c r="L1" s="166"/>
    </row>
    <row r="2" customFormat="false" ht="13.5" hidden="false" customHeight="true" outlineLevel="0" collapsed="false">
      <c r="B2" s="159" t="s">
        <v>47</v>
      </c>
      <c r="C2" s="160" t="n">
        <v>0</v>
      </c>
      <c r="D2" s="162" t="n">
        <v>0</v>
      </c>
      <c r="E2" s="162" t="e">
        <f aca="false" t="array" ref="E2:E2">SMALL(IF(C$1:C$200&lt;&gt;0,ROW(C$1:C$200)),ROWS(E$1:E2))</f>
        <v>#VALUE!</v>
      </c>
      <c r="F2" s="163" t="e">
        <f aca="false" t="array" ref="F2:F2">INDEX(C:C,SMALL(IF(C$1:C$200&lt;&gt;0,ROW(C$1:C$200)),ROWS(F$1:F2)))</f>
        <v>#VALUE!</v>
      </c>
      <c r="G2" s="163" t="str">
        <f aca="false" t="array" ref="G2:G2">IF(ISERROR(INDEX(C:C,SMALL(IF(C$1:C$200&lt;&gt;0,ROW(C$1:C$200)),ROWS(G$1:G2)))),"",INDEX(C:C,SMALL(IF(C$1:C$200&lt;&gt;0,ROW(C$1:C$200)),ROWS(G$1:G2))))</f>
        <v/>
      </c>
      <c r="H2" s="164" t="e">
        <f aca="false">INT(VALUE(G2))</f>
        <v>#VALUE!</v>
      </c>
      <c r="I2" s="162"/>
      <c r="J2" s="165"/>
      <c r="K2" s="166"/>
      <c r="L2" s="166"/>
    </row>
    <row r="3" customFormat="false" ht="13.5" hidden="false" customHeight="true" outlineLevel="0" collapsed="false">
      <c r="B3" s="159" t="s">
        <v>48</v>
      </c>
      <c r="C3" s="160" t="n">
        <v>0</v>
      </c>
      <c r="D3" s="162" t="n">
        <v>0</v>
      </c>
      <c r="E3" s="162" t="e">
        <f aca="false" t="array" ref="E3:E3">SMALL(IF(C$1:C$200&lt;&gt;0,ROW(C$1:C$200)),ROWS(E$1:E3))</f>
        <v>#VALUE!</v>
      </c>
      <c r="F3" s="163" t="e">
        <f aca="false" t="array" ref="F3:F3">INDEX(C:C,SMALL(IF(C$1:C$200&lt;&gt;0,ROW(C$1:C$200)),ROWS(F$1:F3)))</f>
        <v>#VALUE!</v>
      </c>
      <c r="G3" s="163" t="str">
        <f aca="false" t="array" ref="G3:G3">IF(ISERROR(INDEX(C:C,SMALL(IF(C$1:C$200&lt;&gt;0,ROW(C$1:C$200)),ROWS(G$1:G3)))),"",INDEX(C:C,SMALL(IF(C$1:C$200&lt;&gt;0,ROW(C$1:C$200)),ROWS(G$1:G3))))</f>
        <v/>
      </c>
      <c r="H3" s="164" t="e">
        <f aca="false">VALUE(G3)</f>
        <v>#VALUE!</v>
      </c>
      <c r="I3" s="162"/>
      <c r="J3" s="165"/>
      <c r="K3" s="166"/>
      <c r="L3" s="166"/>
    </row>
    <row r="4" customFormat="false" ht="13.5" hidden="false" customHeight="true" outlineLevel="0" collapsed="false">
      <c r="C4" s="160" t="n">
        <v>0</v>
      </c>
      <c r="D4" s="162" t="n">
        <v>0</v>
      </c>
      <c r="E4" s="162" t="e">
        <f aca="false" t="array" ref="E4:E4">SMALL(IF(C$1:C$200&lt;&gt;0,ROW(C$1:C$200)),ROWS(E$1:E4))</f>
        <v>#VALUE!</v>
      </c>
      <c r="F4" s="163" t="e">
        <f aca="false" t="array" ref="F4:F4">INDEX(C:C,SMALL(IF(C$1:C$200&lt;&gt;0,ROW(C$1:C$200)),ROWS(F$1:F4)))</f>
        <v>#VALUE!</v>
      </c>
      <c r="G4" s="163" t="str">
        <f aca="false" t="array" ref="G4:G4">IF(ISERROR(INDEX(C:C,SMALL(IF(C$1:C$200&lt;&gt;0,ROW(C$1:C$200)),ROWS(G$1:G4)))),"",INDEX(C:C,SMALL(IF(C$1:C$200&lt;&gt;0,ROW(C$1:C$200)),ROWS(G$1:G4))))</f>
        <v/>
      </c>
      <c r="H4" s="164" t="e">
        <f aca="false">VALUE(G4)</f>
        <v>#VALUE!</v>
      </c>
      <c r="I4" s="162"/>
      <c r="J4" s="165"/>
      <c r="K4" s="166"/>
      <c r="L4" s="166"/>
    </row>
    <row r="5" customFormat="false" ht="13.5" hidden="false" customHeight="true" outlineLevel="0" collapsed="false">
      <c r="B5" s="159" t="s">
        <v>49</v>
      </c>
      <c r="C5" s="160" t="n">
        <v>0</v>
      </c>
      <c r="D5" s="162" t="n">
        <v>0</v>
      </c>
      <c r="E5" s="162" t="e">
        <f aca="false" t="array" ref="E5:E5">SMALL(IF(C$1:C$200&lt;&gt;0,ROW(C$1:C$200)),ROWS(E$1:E5))</f>
        <v>#VALUE!</v>
      </c>
      <c r="F5" s="163" t="e">
        <f aca="false" t="array" ref="F5:F5">INDEX(C:C,SMALL(IF(C$1:C$200&lt;&gt;0,ROW(C$1:C$200)),ROWS(F$1:F5)))</f>
        <v>#VALUE!</v>
      </c>
      <c r="G5" s="163" t="str">
        <f aca="false" t="array" ref="G5:G5">IF(ISERROR(INDEX(C:C,SMALL(IF(C$1:C$200&lt;&gt;0,ROW(C$1:C$200)),ROWS(G$1:G5)))),"",INDEX(C:C,SMALL(IF(C$1:C$200&lt;&gt;0,ROW(C$1:C$200)),ROWS(G$1:G5))))</f>
        <v/>
      </c>
      <c r="H5" s="164" t="e">
        <f aca="false">VALUE(G5)</f>
        <v>#VALUE!</v>
      </c>
      <c r="I5" s="162"/>
      <c r="J5" s="165"/>
      <c r="K5" s="166"/>
      <c r="L5" s="166"/>
    </row>
    <row r="6" customFormat="false" ht="13.5" hidden="false" customHeight="true" outlineLevel="0" collapsed="false">
      <c r="B6" s="159" t="s">
        <v>50</v>
      </c>
      <c r="C6" s="160" t="n">
        <v>0</v>
      </c>
      <c r="D6" s="162" t="n">
        <v>0</v>
      </c>
      <c r="E6" s="162" t="e">
        <f aca="false" t="array" ref="E6:E6">SMALL(IF(C$1:C$200&lt;&gt;0,ROW(C$1:C$200)),ROWS(E$1:E6))</f>
        <v>#VALUE!</v>
      </c>
      <c r="F6" s="163" t="e">
        <f aca="false" t="array" ref="F6:F6">INDEX(C:C,SMALL(IF(C$1:C$200&lt;&gt;0,ROW(C$1:C$200)),ROWS(F$1:F6)))</f>
        <v>#VALUE!</v>
      </c>
      <c r="G6" s="163" t="str">
        <f aca="false" t="array" ref="G6:G6">IF(ISERROR(INDEX(C:C,SMALL(IF(C$1:C$200&lt;&gt;0,ROW(C$1:C$200)),ROWS(G$1:G6)))),"",INDEX(C:C,SMALL(IF(C$1:C$200&lt;&gt;0,ROW(C$1:C$200)),ROWS(G$1:G6))))</f>
        <v/>
      </c>
      <c r="H6" s="164" t="e">
        <f aca="false">VALUE(G6)</f>
        <v>#VALUE!</v>
      </c>
      <c r="I6" s="162"/>
      <c r="J6" s="165"/>
      <c r="K6" s="166"/>
      <c r="L6" s="166"/>
    </row>
    <row r="7" customFormat="false" ht="13.5" hidden="false" customHeight="true" outlineLevel="0" collapsed="false">
      <c r="B7" s="159" t="s">
        <v>51</v>
      </c>
      <c r="C7" s="160" t="n">
        <v>0</v>
      </c>
      <c r="D7" s="162" t="n">
        <v>0</v>
      </c>
      <c r="E7" s="162" t="e">
        <f aca="false" t="array" ref="E7:E7">SMALL(IF(C$1:C$200&lt;&gt;0,ROW(C$1:C$200)),ROWS(E$1:E7))</f>
        <v>#VALUE!</v>
      </c>
      <c r="F7" s="163" t="e">
        <f aca="false" t="array" ref="F7:F7">INDEX(C:C,SMALL(IF(C$1:C$200&lt;&gt;0,ROW(C$1:C$200)),ROWS(F$1:F7)))</f>
        <v>#VALUE!</v>
      </c>
      <c r="G7" s="163" t="str">
        <f aca="false" t="array" ref="G7:G7">IF(ISERROR(INDEX(C:C,SMALL(IF(C$1:C$200&lt;&gt;0,ROW(C$1:C$200)),ROWS(G$1:G7)))),"",INDEX(C:C,SMALL(IF(C$1:C$200&lt;&gt;0,ROW(C$1:C$200)),ROWS(G$1:G7))))</f>
        <v/>
      </c>
      <c r="H7" s="164" t="e">
        <f aca="false">VALUE(G7)</f>
        <v>#VALUE!</v>
      </c>
      <c r="I7" s="162"/>
      <c r="J7" s="165"/>
      <c r="K7" s="166"/>
      <c r="L7" s="166"/>
    </row>
    <row r="8" customFormat="false" ht="13.5" hidden="false" customHeight="true" outlineLevel="0" collapsed="false">
      <c r="C8" s="160" t="n">
        <v>0</v>
      </c>
      <c r="D8" s="162" t="n">
        <v>0</v>
      </c>
      <c r="E8" s="162" t="e">
        <f aca="false" t="array" ref="E8:E8">SMALL(IF(C$1:C$200&lt;&gt;0,ROW(C$1:C$200)),ROWS(E$1:E8))</f>
        <v>#VALUE!</v>
      </c>
      <c r="F8" s="163" t="e">
        <f aca="false" t="array" ref="F8:F8">INDEX(C:C,SMALL(IF(C$1:C$200&lt;&gt;0,ROW(C$1:C$200)),ROWS(F$1:F8)))</f>
        <v>#VALUE!</v>
      </c>
      <c r="G8" s="163" t="str">
        <f aca="false" t="array" ref="G8:G8">IF(ISERROR(INDEX(C:C,SMALL(IF(C$1:C$200&lt;&gt;0,ROW(C$1:C$200)),ROWS(G$1:G8)))),"",INDEX(C:C,SMALL(IF(C$1:C$200&lt;&gt;0,ROW(C$1:C$200)),ROWS(G$1:G8))))</f>
        <v/>
      </c>
      <c r="H8" s="164" t="e">
        <f aca="false">VALUE(G8)</f>
        <v>#VALUE!</v>
      </c>
      <c r="I8" s="162"/>
      <c r="J8" s="165"/>
      <c r="K8" s="166"/>
      <c r="L8" s="166"/>
    </row>
    <row r="9" customFormat="false" ht="13.5" hidden="false" customHeight="true" outlineLevel="0" collapsed="false">
      <c r="B9" s="159" t="s">
        <v>52</v>
      </c>
      <c r="C9" s="160" t="n">
        <v>0</v>
      </c>
      <c r="D9" s="162" t="n">
        <v>0</v>
      </c>
      <c r="E9" s="162" t="e">
        <f aca="false" t="array" ref="E9:E9">SMALL(IF(C$1:C$200&lt;&gt;0,ROW(C$1:C$200)),ROWS(E$1:E9))</f>
        <v>#VALUE!</v>
      </c>
      <c r="F9" s="163" t="e">
        <f aca="false" t="array" ref="F9:F9">INDEX(C:C,SMALL(IF(C$1:C$200&lt;&gt;0,ROW(C$1:C$200)),ROWS(F$1:F9)))</f>
        <v>#VALUE!</v>
      </c>
      <c r="G9" s="163" t="str">
        <f aca="false" t="array" ref="G9:G9">IF(ISERROR(INDEX(C:C,SMALL(IF(C$1:C$200&lt;&gt;0,ROW(C$1:C$200)),ROWS(G$1:G9)))),"",INDEX(C:C,SMALL(IF(C$1:C$200&lt;&gt;0,ROW(C$1:C$200)),ROWS(G$1:G9))))</f>
        <v/>
      </c>
      <c r="H9" s="164" t="e">
        <f aca="false">VALUE(G9)</f>
        <v>#VALUE!</v>
      </c>
      <c r="I9" s="162"/>
      <c r="J9" s="165"/>
      <c r="K9" s="166"/>
      <c r="L9" s="166"/>
    </row>
    <row r="10" customFormat="false" ht="13.5" hidden="false" customHeight="true" outlineLevel="0" collapsed="false">
      <c r="B10" s="159" t="s">
        <v>53</v>
      </c>
      <c r="C10" s="160" t="n">
        <v>0</v>
      </c>
      <c r="D10" s="162" t="n">
        <v>0</v>
      </c>
      <c r="E10" s="162" t="e">
        <f aca="false" t="array" ref="E10:E10">SMALL(IF(C$1:C$200&lt;&gt;0,ROW(C$1:C$200)),ROWS(E$1:E10))</f>
        <v>#VALUE!</v>
      </c>
      <c r="F10" s="163" t="e">
        <f aca="false" t="array" ref="F10:F10">INDEX(C:C,SMALL(IF(C$1:C$200&lt;&gt;0,ROW(C$1:C$200)),ROWS(F$1:F10)))</f>
        <v>#VALUE!</v>
      </c>
      <c r="G10" s="163" t="str">
        <f aca="false" t="array" ref="G10:G10">IF(ISERROR(INDEX(C:C,SMALL(IF(C$1:C$200&lt;&gt;0,ROW(C$1:C$200)),ROWS(G$1:G10)))),"",INDEX(C:C,SMALL(IF(C$1:C$200&lt;&gt;0,ROW(C$1:C$200)),ROWS(G$1:G10))))</f>
        <v/>
      </c>
      <c r="H10" s="164" t="e">
        <f aca="false">VALUE(G10)</f>
        <v>#VALUE!</v>
      </c>
      <c r="I10" s="162"/>
      <c r="J10" s="165"/>
      <c r="K10" s="166"/>
      <c r="L10" s="166"/>
    </row>
    <row r="11" customFormat="false" ht="13.5" hidden="false" customHeight="true" outlineLevel="0" collapsed="false">
      <c r="C11" s="160" t="n">
        <f aca="false" t="array" ref="C11:C20">TRANSPOSE('L.6.R.1'!S30:AB30)</f>
        <v>0</v>
      </c>
      <c r="D11" s="162" t="n">
        <v>0</v>
      </c>
      <c r="E11" s="162" t="e">
        <f aca="false" t="array" ref="E11:E11">SMALL(IF(C$1:C$200&lt;&gt;0,ROW(C$1:C$200)),ROWS(E$1:E11))</f>
        <v>#VALUE!</v>
      </c>
      <c r="F11" s="163" t="e">
        <f aca="false" t="array" ref="F11:F11">INDEX(C:C,SMALL(IF(C$1:C$200&lt;&gt;0,ROW(C$1:C$200)),ROWS(F$1:F11)))</f>
        <v>#VALUE!</v>
      </c>
      <c r="G11" s="163" t="str">
        <f aca="false" t="array" ref="G11:G11">IF(ISERROR(INDEX(C:C,SMALL(IF(C$1:C$200&lt;&gt;0,ROW(C$1:C$200)),ROWS(G$1:G11)))),"",INDEX(C:C,SMALL(IF(C$1:C$200&lt;&gt;0,ROW(C$1:C$200)),ROWS(G$1:G11))))</f>
        <v/>
      </c>
      <c r="H11" s="164" t="e">
        <f aca="false">VALUE(G11)</f>
        <v>#VALUE!</v>
      </c>
      <c r="I11" s="160"/>
      <c r="J11" s="165"/>
    </row>
    <row r="12" customFormat="false" ht="13.5" hidden="false" customHeight="true" outlineLevel="0" collapsed="false">
      <c r="C12" s="160" t="n">
        <v>0</v>
      </c>
      <c r="D12" s="162" t="n">
        <v>0</v>
      </c>
      <c r="E12" s="162" t="e">
        <f aca="false" t="array" ref="E12:E12">SMALL(IF(C$1:C$200&lt;&gt;0,ROW(C$1:C$200)),ROWS(E$1:E12))</f>
        <v>#VALUE!</v>
      </c>
      <c r="F12" s="163" t="e">
        <f aca="false" t="array" ref="F12:F12">INDEX(C:C,SMALL(IF(C$1:C$200&lt;&gt;0,ROW(C$1:C$200)),ROWS(F$1:F12)))</f>
        <v>#VALUE!</v>
      </c>
      <c r="G12" s="163" t="str">
        <f aca="false" t="array" ref="G12:G12">IF(ISERROR(INDEX(C:C,SMALL(IF(C$1:C$200&lt;&gt;0,ROW(C$1:C$200)),ROWS(G$1:G12)))),"",INDEX(C:C,SMALL(IF(C$1:C$200&lt;&gt;0,ROW(C$1:C$200)),ROWS(G$1:G12))))</f>
        <v/>
      </c>
      <c r="H12" s="164" t="e">
        <f aca="false">VALUE(G12)</f>
        <v>#VALUE!</v>
      </c>
      <c r="I12" s="160"/>
      <c r="J12" s="165"/>
    </row>
    <row r="13" customFormat="false" ht="13.5" hidden="false" customHeight="true" outlineLevel="0" collapsed="false">
      <c r="C13" s="160" t="n">
        <v>0</v>
      </c>
      <c r="D13" s="162" t="n">
        <v>0</v>
      </c>
      <c r="E13" s="162" t="e">
        <f aca="false" t="array" ref="E13:E13">SMALL(IF(C$1:C$200&lt;&gt;0,ROW(C$1:C$200)),ROWS(E$1:E13))</f>
        <v>#VALUE!</v>
      </c>
      <c r="F13" s="163" t="e">
        <f aca="false" t="array" ref="F13:F13">INDEX(C:C,SMALL(IF(C$1:C$200&lt;&gt;0,ROW(C$1:C$200)),ROWS(F$1:F13)))</f>
        <v>#VALUE!</v>
      </c>
      <c r="G13" s="163" t="str">
        <f aca="false" t="array" ref="G13:G13">IF(ISERROR(INDEX(C:C,SMALL(IF(C$1:C$200&lt;&gt;0,ROW(C$1:C$200)),ROWS(G$1:G13)))),"",INDEX(C:C,SMALL(IF(C$1:C$200&lt;&gt;0,ROW(C$1:C$200)),ROWS(G$1:G13))))</f>
        <v/>
      </c>
      <c r="H13" s="164" t="e">
        <f aca="false">VALUE(G13)</f>
        <v>#VALUE!</v>
      </c>
      <c r="I13" s="160"/>
      <c r="J13" s="165"/>
    </row>
    <row r="14" customFormat="false" ht="13.5" hidden="false" customHeight="true" outlineLevel="0" collapsed="false">
      <c r="C14" s="160" t="n">
        <v>0</v>
      </c>
      <c r="D14" s="162" t="n">
        <v>0</v>
      </c>
      <c r="E14" s="162" t="e">
        <f aca="false" t="array" ref="E14:E14">SMALL(IF(C$1:C$200&lt;&gt;0,ROW(C$1:C$200)),ROWS(E$1:E14))</f>
        <v>#VALUE!</v>
      </c>
      <c r="F14" s="163" t="e">
        <f aca="false" t="array" ref="F14:F14">INDEX(C:C,SMALL(IF(C$1:C$200&lt;&gt;0,ROW(C$1:C$200)),ROWS(F$1:F14)))</f>
        <v>#VALUE!</v>
      </c>
      <c r="G14" s="163" t="str">
        <f aca="false" t="array" ref="G14:G14">IF(ISERROR(INDEX(C:C,SMALL(IF(C$1:C$200&lt;&gt;0,ROW(C$1:C$200)),ROWS(G$1:G14)))),"",INDEX(C:C,SMALL(IF(C$1:C$200&lt;&gt;0,ROW(C$1:C$200)),ROWS(G$1:G14))))</f>
        <v/>
      </c>
      <c r="H14" s="164" t="e">
        <f aca="false">VALUE(G14)</f>
        <v>#VALUE!</v>
      </c>
      <c r="I14" s="160"/>
      <c r="J14" s="165"/>
    </row>
    <row r="15" customFormat="false" ht="13.5" hidden="false" customHeight="true" outlineLevel="0" collapsed="false">
      <c r="C15" s="160" t="n">
        <v>0</v>
      </c>
      <c r="D15" s="162" t="n">
        <v>0</v>
      </c>
      <c r="E15" s="162" t="e">
        <f aca="false" t="array" ref="E15:E15">SMALL(IF(C$1:C$200&lt;&gt;0,ROW(C$1:C$200)),ROWS(E$1:E15))</f>
        <v>#VALUE!</v>
      </c>
      <c r="F15" s="163" t="e">
        <f aca="false" t="array" ref="F15:F15">INDEX(C:C,SMALL(IF(C$1:C$200&lt;&gt;0,ROW(C$1:C$200)),ROWS(F$1:F15)))</f>
        <v>#VALUE!</v>
      </c>
      <c r="G15" s="163" t="str">
        <f aca="false" t="array" ref="G15:G15">IF(ISERROR(INDEX(C:C,SMALL(IF(C$1:C$200&lt;&gt;0,ROW(C$1:C$200)),ROWS(G$1:G15)))),"",INDEX(C:C,SMALL(IF(C$1:C$200&lt;&gt;0,ROW(C$1:C$200)),ROWS(G$1:G15))))</f>
        <v/>
      </c>
      <c r="H15" s="164" t="e">
        <f aca="false">VALUE(G15)</f>
        <v>#VALUE!</v>
      </c>
      <c r="I15" s="160"/>
      <c r="J15" s="165"/>
    </row>
    <row r="16" customFormat="false" ht="13.5" hidden="false" customHeight="true" outlineLevel="0" collapsed="false">
      <c r="C16" s="160" t="n">
        <v>0</v>
      </c>
      <c r="D16" s="162" t="n">
        <v>0</v>
      </c>
      <c r="E16" s="162" t="e">
        <f aca="false" t="array" ref="E16:E16">SMALL(IF(C$1:C$200&lt;&gt;0,ROW(C$1:C$200)),ROWS(E$1:E16))</f>
        <v>#VALUE!</v>
      </c>
      <c r="F16" s="163" t="e">
        <f aca="false" t="array" ref="F16:F16">INDEX(C:C,SMALL(IF(C$1:C$200&lt;&gt;0,ROW(C$1:C$200)),ROWS(F$1:F16)))</f>
        <v>#VALUE!</v>
      </c>
      <c r="G16" s="163" t="str">
        <f aca="false" t="array" ref="G16:G16">IF(ISERROR(INDEX(C:C,SMALL(IF(C$1:C$200&lt;&gt;0,ROW(C$1:C$200)),ROWS(G$1:G16)))),"",INDEX(C:C,SMALL(IF(C$1:C$200&lt;&gt;0,ROW(C$1:C$200)),ROWS(G$1:G16))))</f>
        <v/>
      </c>
      <c r="H16" s="164" t="e">
        <f aca="false">VALUE(G16)</f>
        <v>#VALUE!</v>
      </c>
      <c r="I16" s="160"/>
      <c r="J16" s="165"/>
    </row>
    <row r="17" customFormat="false" ht="13.5" hidden="false" customHeight="true" outlineLevel="0" collapsed="false">
      <c r="C17" s="160" t="n">
        <v>0</v>
      </c>
      <c r="D17" s="162" t="n">
        <v>0</v>
      </c>
      <c r="E17" s="162" t="e">
        <f aca="false" t="array" ref="E17:E17">SMALL(IF(C$1:C$200&lt;&gt;0,ROW(C$1:C$200)),ROWS(E$1:E17))</f>
        <v>#VALUE!</v>
      </c>
      <c r="F17" s="163" t="e">
        <f aca="false" t="array" ref="F17:F17">INDEX(C:C,SMALL(IF(C$1:C$200&lt;&gt;0,ROW(C$1:C$200)),ROWS(F$1:F17)))</f>
        <v>#VALUE!</v>
      </c>
      <c r="G17" s="163" t="str">
        <f aca="false" t="array" ref="G17:G17">IF(ISERROR(INDEX(C:C,SMALL(IF(C$1:C$200&lt;&gt;0,ROW(C$1:C$200)),ROWS(G$1:G17)))),"",INDEX(C:C,SMALL(IF(C$1:C$200&lt;&gt;0,ROW(C$1:C$200)),ROWS(G$1:G17))))</f>
        <v/>
      </c>
      <c r="H17" s="164" t="e">
        <f aca="false">VALUE(G17)</f>
        <v>#VALUE!</v>
      </c>
      <c r="I17" s="160"/>
      <c r="J17" s="165"/>
    </row>
    <row r="18" customFormat="false" ht="13.5" hidden="false" customHeight="true" outlineLevel="0" collapsed="false">
      <c r="C18" s="160" t="n">
        <v>0</v>
      </c>
      <c r="D18" s="162" t="n">
        <v>0</v>
      </c>
      <c r="E18" s="162" t="e">
        <f aca="false" t="array" ref="E18:E18">SMALL(IF(C$1:C$200&lt;&gt;0,ROW(C$1:C$200)),ROWS(E$1:E18))</f>
        <v>#VALUE!</v>
      </c>
      <c r="F18" s="163" t="e">
        <f aca="false" t="array" ref="F18:F18">INDEX(C:C,SMALL(IF(C$1:C$200&lt;&gt;0,ROW(C$1:C$200)),ROWS(F$1:F18)))</f>
        <v>#VALUE!</v>
      </c>
      <c r="G18" s="163" t="str">
        <f aca="false" t="array" ref="G18:G18">IF(ISERROR(INDEX(C:C,SMALL(IF(C$1:C$200&lt;&gt;0,ROW(C$1:C$200)),ROWS(G$1:G18)))),"",INDEX(C:C,SMALL(IF(C$1:C$200&lt;&gt;0,ROW(C$1:C$200)),ROWS(G$1:G18))))</f>
        <v/>
      </c>
      <c r="H18" s="164" t="e">
        <f aca="false">VALUE(G18)</f>
        <v>#VALUE!</v>
      </c>
      <c r="I18" s="160"/>
      <c r="J18" s="165"/>
    </row>
    <row r="19" customFormat="false" ht="13.5" hidden="false" customHeight="true" outlineLevel="0" collapsed="false">
      <c r="C19" s="160" t="n">
        <v>0</v>
      </c>
      <c r="D19" s="162" t="n">
        <v>0</v>
      </c>
      <c r="E19" s="162" t="e">
        <f aca="false" t="array" ref="E19:E19">SMALL(IF(C$1:C$200&lt;&gt;0,ROW(C$1:C$200)),ROWS(E$1:E19))</f>
        <v>#VALUE!</v>
      </c>
      <c r="F19" s="163" t="e">
        <f aca="false" t="array" ref="F19:F19">INDEX(C:C,SMALL(IF(C$1:C$200&lt;&gt;0,ROW(C$1:C$200)),ROWS(F$1:F19)))</f>
        <v>#VALUE!</v>
      </c>
      <c r="G19" s="163" t="str">
        <f aca="false" t="array" ref="G19:G19">IF(ISERROR(INDEX(C:C,SMALL(IF(C$1:C$200&lt;&gt;0,ROW(C$1:C$200)),ROWS(G$1:G19)))),"",INDEX(C:C,SMALL(IF(C$1:C$200&lt;&gt;0,ROW(C$1:C$200)),ROWS(G$1:G19))))</f>
        <v/>
      </c>
      <c r="H19" s="164" t="e">
        <f aca="false">VALUE(G19)</f>
        <v>#VALUE!</v>
      </c>
      <c r="I19" s="160"/>
      <c r="J19" s="165"/>
    </row>
    <row r="20" customFormat="false" ht="13.5" hidden="false" customHeight="true" outlineLevel="0" collapsed="false">
      <c r="C20" s="160" t="n">
        <v>0</v>
      </c>
      <c r="D20" s="162" t="n">
        <v>0</v>
      </c>
      <c r="E20" s="162" t="e">
        <f aca="false" t="array" ref="E20:E20">SMALL(IF(C$1:C$200&lt;&gt;0,ROW(C$1:C$200)),ROWS(E$1:E20))</f>
        <v>#VALUE!</v>
      </c>
      <c r="F20" s="163" t="e">
        <f aca="false" t="array" ref="F20:F20">INDEX(C:C,SMALL(IF(C$1:C$200&lt;&gt;0,ROW(C$1:C$200)),ROWS(F$1:F20)))</f>
        <v>#VALUE!</v>
      </c>
      <c r="G20" s="163" t="str">
        <f aca="false" t="array" ref="G20:G20">IF(ISERROR(INDEX(C:C,SMALL(IF(C$1:C$200&lt;&gt;0,ROW(C$1:C$200)),ROWS(G$1:G20)))),"",INDEX(C:C,SMALL(IF(C$1:C$200&lt;&gt;0,ROW(C$1:C$200)),ROWS(G$1:G20))))</f>
        <v/>
      </c>
      <c r="H20" s="164" t="e">
        <f aca="false">VALUE(G20)</f>
        <v>#VALUE!</v>
      </c>
      <c r="I20" s="160"/>
      <c r="J20" s="165"/>
    </row>
    <row r="21" customFormat="false" ht="13.5" hidden="false" customHeight="true" outlineLevel="0" collapsed="false">
      <c r="C21" s="160" t="n">
        <f aca="false" t="array" ref="C21:C30">TRANSPOSE('L.6.R.1'!S31:AB31)</f>
        <v>0</v>
      </c>
      <c r="D21" s="162" t="n">
        <v>0</v>
      </c>
      <c r="E21" s="162" t="e">
        <f aca="false" t="array" ref="E21:E21">SMALL(IF(C$1:C$200&lt;&gt;0,ROW(C$1:C$200)),ROWS(E$1:E21))</f>
        <v>#VALUE!</v>
      </c>
      <c r="F21" s="163" t="e">
        <f aca="false" t="array" ref="F21:F21">INDEX(C:C,SMALL(IF(C$1:C$200&lt;&gt;0,ROW(C$1:C$200)),ROWS(F$1:F21)))</f>
        <v>#VALUE!</v>
      </c>
      <c r="G21" s="163" t="str">
        <f aca="false" t="array" ref="G21:G21">IF(ISERROR(INDEX(C:C,SMALL(IF(C$1:C$200&lt;&gt;0,ROW(C$1:C$200)),ROWS(G$1:G21)))),"",INDEX(C:C,SMALL(IF(C$1:C$200&lt;&gt;0,ROW(C$1:C$200)),ROWS(G$1:G21))))</f>
        <v/>
      </c>
      <c r="H21" s="164" t="e">
        <f aca="false">VALUE(G21)</f>
        <v>#VALUE!</v>
      </c>
      <c r="I21" s="160"/>
      <c r="J21" s="165"/>
    </row>
    <row r="22" customFormat="false" ht="13.5" hidden="false" customHeight="true" outlineLevel="0" collapsed="false">
      <c r="C22" s="160" t="n">
        <v>0</v>
      </c>
      <c r="D22" s="162" t="n">
        <v>0</v>
      </c>
      <c r="E22" s="162" t="e">
        <f aca="false" t="array" ref="E22:E22">SMALL(IF(C$1:C$200&lt;&gt;0,ROW(C$1:C$200)),ROWS(E$1:E22))</f>
        <v>#VALUE!</v>
      </c>
      <c r="F22" s="163" t="e">
        <f aca="false" t="array" ref="F22:F22">INDEX(C:C,SMALL(IF(C$1:C$200&lt;&gt;0,ROW(C$1:C$200)),ROWS(F$1:F22)))</f>
        <v>#VALUE!</v>
      </c>
      <c r="G22" s="163" t="str">
        <f aca="false" t="array" ref="G22:G22">IF(ISERROR(INDEX(C:C,SMALL(IF(C$1:C$200&lt;&gt;0,ROW(C$1:C$200)),ROWS(G$1:G22)))),"",INDEX(C:C,SMALL(IF(C$1:C$200&lt;&gt;0,ROW(C$1:C$200)),ROWS(G$1:G22))))</f>
        <v/>
      </c>
      <c r="H22" s="164" t="e">
        <f aca="false">VALUE(G22)</f>
        <v>#VALUE!</v>
      </c>
      <c r="I22" s="160"/>
      <c r="J22" s="165"/>
    </row>
    <row r="23" customFormat="false" ht="13.5" hidden="false" customHeight="true" outlineLevel="0" collapsed="false">
      <c r="C23" s="160" t="n">
        <v>0</v>
      </c>
      <c r="D23" s="162" t="n">
        <v>0</v>
      </c>
      <c r="E23" s="162" t="e">
        <f aca="false" t="array" ref="E23:E23">SMALL(IF(C$1:C$200&lt;&gt;0,ROW(C$1:C$200)),ROWS(E$1:E23))</f>
        <v>#VALUE!</v>
      </c>
      <c r="F23" s="163" t="e">
        <f aca="false" t="array" ref="F23:F23">INDEX(C:C,SMALL(IF(C$1:C$200&lt;&gt;0,ROW(C$1:C$200)),ROWS(F$1:F23)))</f>
        <v>#VALUE!</v>
      </c>
      <c r="G23" s="163" t="str">
        <f aca="false" t="array" ref="G23:G23">IF(ISERROR(INDEX(C:C,SMALL(IF(C$1:C$200&lt;&gt;0,ROW(C$1:C$200)),ROWS(G$1:G23)))),"",INDEX(C:C,SMALL(IF(C$1:C$200&lt;&gt;0,ROW(C$1:C$200)),ROWS(G$1:G23))))</f>
        <v/>
      </c>
      <c r="H23" s="164" t="e">
        <f aca="false">VALUE(G23)</f>
        <v>#VALUE!</v>
      </c>
      <c r="I23" s="160"/>
      <c r="J23" s="165"/>
    </row>
    <row r="24" customFormat="false" ht="13.5" hidden="false" customHeight="true" outlineLevel="0" collapsed="false">
      <c r="C24" s="160" t="n">
        <v>0</v>
      </c>
      <c r="D24" s="162" t="n">
        <v>0</v>
      </c>
      <c r="E24" s="162" t="e">
        <f aca="false" t="array" ref="E24:E24">SMALL(IF(C$1:C$200&lt;&gt;0,ROW(C$1:C$200)),ROWS(E$1:E24))</f>
        <v>#VALUE!</v>
      </c>
      <c r="F24" s="163" t="e">
        <f aca="false" t="array" ref="F24:F24">INDEX(C:C,SMALL(IF(C$1:C$200&lt;&gt;0,ROW(C$1:C$200)),ROWS(F$1:F24)))</f>
        <v>#VALUE!</v>
      </c>
      <c r="G24" s="163" t="str">
        <f aca="false" t="array" ref="G24:G24">IF(ISERROR(INDEX(C:C,SMALL(IF(C$1:C$200&lt;&gt;0,ROW(C$1:C$200)),ROWS(G$1:G24)))),"",INDEX(C:C,SMALL(IF(C$1:C$200&lt;&gt;0,ROW(C$1:C$200)),ROWS(G$1:G24))))</f>
        <v/>
      </c>
      <c r="H24" s="164" t="e">
        <f aca="false">VALUE(G24)</f>
        <v>#VALUE!</v>
      </c>
      <c r="I24" s="160"/>
      <c r="J24" s="165"/>
    </row>
    <row r="25" customFormat="false" ht="13.5" hidden="false" customHeight="true" outlineLevel="0" collapsed="false">
      <c r="C25" s="160" t="n">
        <v>0</v>
      </c>
      <c r="D25" s="162" t="n">
        <v>0</v>
      </c>
      <c r="E25" s="162" t="e">
        <f aca="false" t="array" ref="E25:E25">SMALL(IF(C$1:C$200&lt;&gt;0,ROW(C$1:C$200)),ROWS(E$1:E25))</f>
        <v>#VALUE!</v>
      </c>
      <c r="F25" s="163" t="e">
        <f aca="false" t="array" ref="F25:F25">INDEX(C:C,SMALL(IF(C$1:C$200&lt;&gt;0,ROW(C$1:C$200)),ROWS(F$1:F25)))</f>
        <v>#VALUE!</v>
      </c>
      <c r="G25" s="163" t="str">
        <f aca="false" t="array" ref="G25:G25">IF(ISERROR(INDEX(C:C,SMALL(IF(C$1:C$200&lt;&gt;0,ROW(C$1:C$200)),ROWS(G$1:G25)))),"",INDEX(C:C,SMALL(IF(C$1:C$200&lt;&gt;0,ROW(C$1:C$200)),ROWS(G$1:G25))))</f>
        <v/>
      </c>
      <c r="H25" s="164" t="e">
        <f aca="false">VALUE(G25)</f>
        <v>#VALUE!</v>
      </c>
      <c r="I25" s="160"/>
      <c r="J25" s="165"/>
    </row>
    <row r="26" customFormat="false" ht="13.5" hidden="false" customHeight="true" outlineLevel="0" collapsed="false">
      <c r="C26" s="160" t="n">
        <v>0</v>
      </c>
      <c r="D26" s="162" t="n">
        <v>0</v>
      </c>
      <c r="E26" s="162" t="e">
        <f aca="false" t="array" ref="E26:E26">SMALL(IF(C$1:C$200&lt;&gt;0,ROW(C$1:C$200)),ROWS(E$1:E26))</f>
        <v>#VALUE!</v>
      </c>
      <c r="F26" s="163" t="e">
        <f aca="false" t="array" ref="F26:F26">INDEX(C:C,SMALL(IF(C$1:C$200&lt;&gt;0,ROW(C$1:C$200)),ROWS(F$1:F26)))</f>
        <v>#VALUE!</v>
      </c>
      <c r="G26" s="163" t="str">
        <f aca="false" t="array" ref="G26:G26">IF(ISERROR(INDEX(C:C,SMALL(IF(C$1:C$200&lt;&gt;0,ROW(C$1:C$200)),ROWS(G$1:G26)))),"",INDEX(C:C,SMALL(IF(C$1:C$200&lt;&gt;0,ROW(C$1:C$200)),ROWS(G$1:G26))))</f>
        <v/>
      </c>
      <c r="H26" s="164" t="e">
        <f aca="false">VALUE(G26)</f>
        <v>#VALUE!</v>
      </c>
      <c r="I26" s="160"/>
      <c r="J26" s="165"/>
    </row>
    <row r="27" customFormat="false" ht="13.5" hidden="false" customHeight="true" outlineLevel="0" collapsed="false">
      <c r="C27" s="160" t="n">
        <v>0</v>
      </c>
      <c r="D27" s="162" t="n">
        <v>0</v>
      </c>
      <c r="E27" s="162" t="e">
        <f aca="false" t="array" ref="E27:E27">SMALL(IF(C$1:C$200&lt;&gt;0,ROW(C$1:C$200)),ROWS(E$1:E27))</f>
        <v>#VALUE!</v>
      </c>
      <c r="F27" s="163" t="e">
        <f aca="false" t="array" ref="F27:F27">INDEX(C:C,SMALL(IF(C$1:C$200&lt;&gt;0,ROW(C$1:C$200)),ROWS(F$1:F27)))</f>
        <v>#VALUE!</v>
      </c>
      <c r="G27" s="163" t="str">
        <f aca="false" t="array" ref="G27:G27">IF(ISERROR(INDEX(C:C,SMALL(IF(C$1:C$200&lt;&gt;0,ROW(C$1:C$200)),ROWS(G$1:G27)))),"",INDEX(C:C,SMALL(IF(C$1:C$200&lt;&gt;0,ROW(C$1:C$200)),ROWS(G$1:G27))))</f>
        <v/>
      </c>
      <c r="H27" s="164" t="e">
        <f aca="false">VALUE(G27)</f>
        <v>#VALUE!</v>
      </c>
      <c r="I27" s="160"/>
      <c r="J27" s="165"/>
    </row>
    <row r="28" customFormat="false" ht="13.5" hidden="false" customHeight="true" outlineLevel="0" collapsed="false">
      <c r="C28" s="160" t="n">
        <v>0</v>
      </c>
      <c r="D28" s="162" t="n">
        <v>0</v>
      </c>
      <c r="E28" s="162" t="e">
        <f aca="false" t="array" ref="E28:E28">SMALL(IF(C$1:C$200&lt;&gt;0,ROW(C$1:C$200)),ROWS(E$1:E28))</f>
        <v>#VALUE!</v>
      </c>
      <c r="F28" s="163" t="e">
        <f aca="false" t="array" ref="F28:F28">INDEX(C:C,SMALL(IF(C$1:C$200&lt;&gt;0,ROW(C$1:C$200)),ROWS(F$1:F28)))</f>
        <v>#VALUE!</v>
      </c>
      <c r="G28" s="163" t="str">
        <f aca="false" t="array" ref="G28:G28">IF(ISERROR(INDEX(C:C,SMALL(IF(C$1:C$200&lt;&gt;0,ROW(C$1:C$200)),ROWS(G$1:G28)))),"",INDEX(C:C,SMALL(IF(C$1:C$200&lt;&gt;0,ROW(C$1:C$200)),ROWS(G$1:G28))))</f>
        <v/>
      </c>
      <c r="H28" s="164" t="e">
        <f aca="false">VALUE(G28)</f>
        <v>#VALUE!</v>
      </c>
      <c r="I28" s="160"/>
      <c r="J28" s="165"/>
    </row>
    <row r="29" customFormat="false" ht="13.5" hidden="false" customHeight="true" outlineLevel="0" collapsed="false">
      <c r="C29" s="160" t="n">
        <v>0</v>
      </c>
      <c r="D29" s="162" t="n">
        <v>0</v>
      </c>
      <c r="E29" s="162" t="e">
        <f aca="false" t="array" ref="E29:E29">SMALL(IF(C$1:C$200&lt;&gt;0,ROW(C$1:C$200)),ROWS(E$1:E29))</f>
        <v>#VALUE!</v>
      </c>
      <c r="F29" s="163" t="e">
        <f aca="false" t="array" ref="F29:F29">INDEX(C:C,SMALL(IF(C$1:C$200&lt;&gt;0,ROW(C$1:C$200)),ROWS(F$1:F29)))</f>
        <v>#VALUE!</v>
      </c>
      <c r="G29" s="163" t="str">
        <f aca="false" t="array" ref="G29:G29">IF(ISERROR(INDEX(C:C,SMALL(IF(C$1:C$200&lt;&gt;0,ROW(C$1:C$200)),ROWS(G$1:G29)))),"",INDEX(C:C,SMALL(IF(C$1:C$200&lt;&gt;0,ROW(C$1:C$200)),ROWS(G$1:G29))))</f>
        <v/>
      </c>
      <c r="H29" s="164" t="e">
        <f aca="false">VALUE(G29)</f>
        <v>#VALUE!</v>
      </c>
      <c r="I29" s="160"/>
      <c r="J29" s="165"/>
    </row>
    <row r="30" customFormat="false" ht="13.5" hidden="false" customHeight="true" outlineLevel="0" collapsed="false">
      <c r="C30" s="160" t="n">
        <v>0</v>
      </c>
      <c r="D30" s="162" t="n">
        <v>0</v>
      </c>
      <c r="E30" s="162" t="e">
        <f aca="false" t="array" ref="E30:E30">SMALL(IF(C$1:C$200&lt;&gt;0,ROW(C$1:C$200)),ROWS(E$1:E30))</f>
        <v>#VALUE!</v>
      </c>
      <c r="F30" s="163" t="e">
        <f aca="false" t="array" ref="F30:F30">INDEX(C:C,SMALL(IF(C$1:C$200&lt;&gt;0,ROW(C$1:C$200)),ROWS(F$1:F30)))</f>
        <v>#VALUE!</v>
      </c>
      <c r="G30" s="163" t="str">
        <f aca="false" t="array" ref="G30:G30">IF(ISERROR(INDEX(C:C,SMALL(IF(C$1:C$200&lt;&gt;0,ROW(C$1:C$200)),ROWS(G$1:G30)))),"",INDEX(C:C,SMALL(IF(C$1:C$200&lt;&gt;0,ROW(C$1:C$200)),ROWS(G$1:G30))))</f>
        <v/>
      </c>
      <c r="H30" s="164" t="e">
        <f aca="false">VALUE(G30)</f>
        <v>#VALUE!</v>
      </c>
      <c r="I30" s="160"/>
      <c r="J30" s="165"/>
    </row>
    <row r="31" customFormat="false" ht="13.5" hidden="false" customHeight="true" outlineLevel="0" collapsed="false">
      <c r="C31" s="160" t="n">
        <f aca="false" t="array" ref="C31:C40">TRANSPOSE('L.6.R.1'!S32:AB32)</f>
        <v>0</v>
      </c>
      <c r="D31" s="162" t="n">
        <v>0</v>
      </c>
      <c r="E31" s="162" t="e">
        <f aca="false" t="array" ref="E31:E31">SMALL(IF(C$1:C$200&lt;&gt;0,ROW(C$1:C$200)),ROWS(E$1:E31))</f>
        <v>#VALUE!</v>
      </c>
      <c r="F31" s="163" t="e">
        <f aca="false" t="array" ref="F31:F31">INDEX(C:C,SMALL(IF(C$1:C$200&lt;&gt;0,ROW(C$1:C$200)),ROWS(F$1:F31)))</f>
        <v>#VALUE!</v>
      </c>
      <c r="G31" s="163" t="str">
        <f aca="false" t="array" ref="G31:G31">IF(ISERROR(INDEX(C:C,SMALL(IF(C$1:C$200&lt;&gt;0,ROW(C$1:C$200)),ROWS(G$1:G31)))),"",INDEX(C:C,SMALL(IF(C$1:C$200&lt;&gt;0,ROW(C$1:C$200)),ROWS(G$1:G31))))</f>
        <v/>
      </c>
      <c r="H31" s="164" t="e">
        <f aca="false">VALUE(G31)</f>
        <v>#VALUE!</v>
      </c>
      <c r="I31" s="160"/>
      <c r="J31" s="165"/>
    </row>
    <row r="32" customFormat="false" ht="13.5" hidden="false" customHeight="true" outlineLevel="0" collapsed="false">
      <c r="C32" s="160" t="n">
        <v>0</v>
      </c>
      <c r="D32" s="162" t="n">
        <v>0</v>
      </c>
      <c r="E32" s="162" t="e">
        <f aca="false" t="array" ref="E32:E32">SMALL(IF(C$1:C$200&lt;&gt;0,ROW(C$1:C$200)),ROWS(E$1:E32))</f>
        <v>#VALUE!</v>
      </c>
      <c r="F32" s="163" t="e">
        <f aca="false" t="array" ref="F32:F32">INDEX(C:C,SMALL(IF(C$1:C$200&lt;&gt;0,ROW(C$1:C$200)),ROWS(F$1:F32)))</f>
        <v>#VALUE!</v>
      </c>
      <c r="G32" s="163" t="str">
        <f aca="false" t="array" ref="G32:G32">IF(ISERROR(INDEX(C:C,SMALL(IF(C$1:C$200&lt;&gt;0,ROW(C$1:C$200)),ROWS(G$1:G32)))),"",INDEX(C:C,SMALL(IF(C$1:C$200&lt;&gt;0,ROW(C$1:C$200)),ROWS(G$1:G32))))</f>
        <v/>
      </c>
      <c r="H32" s="164" t="e">
        <f aca="false">VALUE(G32)</f>
        <v>#VALUE!</v>
      </c>
      <c r="I32" s="160"/>
      <c r="J32" s="165"/>
    </row>
    <row r="33" customFormat="false" ht="13.5" hidden="false" customHeight="true" outlineLevel="0" collapsed="false">
      <c r="C33" s="160" t="n">
        <v>0</v>
      </c>
      <c r="D33" s="162" t="n">
        <v>0</v>
      </c>
      <c r="E33" s="162" t="e">
        <f aca="false" t="array" ref="E33:E33">SMALL(IF(C$1:C$200&lt;&gt;0,ROW(C$1:C$200)),ROWS(E$1:E33))</f>
        <v>#VALUE!</v>
      </c>
      <c r="F33" s="163" t="e">
        <f aca="false" t="array" ref="F33:F33">INDEX(C:C,SMALL(IF(C$1:C$200&lt;&gt;0,ROW(C$1:C$200)),ROWS(F$1:F33)))</f>
        <v>#VALUE!</v>
      </c>
      <c r="G33" s="163" t="str">
        <f aca="false" t="array" ref="G33:G33">IF(ISERROR(INDEX(C:C,SMALL(IF(C$1:C$200&lt;&gt;0,ROW(C$1:C$200)),ROWS(G$1:G33)))),"",INDEX(C:C,SMALL(IF(C$1:C$200&lt;&gt;0,ROW(C$1:C$200)),ROWS(G$1:G33))))</f>
        <v/>
      </c>
      <c r="H33" s="164" t="e">
        <f aca="false">VALUE(G33)</f>
        <v>#VALUE!</v>
      </c>
      <c r="I33" s="160"/>
      <c r="J33" s="165"/>
    </row>
    <row r="34" customFormat="false" ht="13.5" hidden="false" customHeight="true" outlineLevel="0" collapsed="false">
      <c r="C34" s="160" t="n">
        <v>0</v>
      </c>
      <c r="D34" s="162" t="n">
        <v>0</v>
      </c>
      <c r="E34" s="162" t="e">
        <f aca="false" t="array" ref="E34:E34">SMALL(IF(C$1:C$200&lt;&gt;0,ROW(C$1:C$200)),ROWS(E$1:E34))</f>
        <v>#VALUE!</v>
      </c>
      <c r="F34" s="163" t="e">
        <f aca="false" t="array" ref="F34:F34">INDEX(C:C,SMALL(IF(C$1:C$200&lt;&gt;0,ROW(C$1:C$200)),ROWS(F$1:F34)))</f>
        <v>#VALUE!</v>
      </c>
      <c r="G34" s="163" t="str">
        <f aca="false" t="array" ref="G34:G34">IF(ISERROR(INDEX(C:C,SMALL(IF(C$1:C$200&lt;&gt;0,ROW(C$1:C$200)),ROWS(G$1:G34)))),"",INDEX(C:C,SMALL(IF(C$1:C$200&lt;&gt;0,ROW(C$1:C$200)),ROWS(G$1:G34))))</f>
        <v/>
      </c>
      <c r="H34" s="164" t="e">
        <f aca="false">VALUE(G34)</f>
        <v>#VALUE!</v>
      </c>
      <c r="I34" s="160"/>
      <c r="J34" s="165"/>
    </row>
    <row r="35" customFormat="false" ht="13.5" hidden="false" customHeight="true" outlineLevel="0" collapsed="false">
      <c r="C35" s="160" t="n">
        <v>0</v>
      </c>
      <c r="D35" s="162" t="n">
        <v>0</v>
      </c>
      <c r="E35" s="162" t="e">
        <f aca="false" t="array" ref="E35:E35">SMALL(IF(C$1:C$200&lt;&gt;0,ROW(C$1:C$200)),ROWS(E$1:E35))</f>
        <v>#VALUE!</v>
      </c>
      <c r="F35" s="163" t="e">
        <f aca="false" t="array" ref="F35:F35">INDEX(C:C,SMALL(IF(C$1:C$200&lt;&gt;0,ROW(C$1:C$200)),ROWS(F$1:F35)))</f>
        <v>#VALUE!</v>
      </c>
      <c r="G35" s="163" t="str">
        <f aca="false" t="array" ref="G35:G35">IF(ISERROR(INDEX(C:C,SMALL(IF(C$1:C$200&lt;&gt;0,ROW(C$1:C$200)),ROWS(G$1:G35)))),"",INDEX(C:C,SMALL(IF(C$1:C$200&lt;&gt;0,ROW(C$1:C$200)),ROWS(G$1:G35))))</f>
        <v/>
      </c>
      <c r="H35" s="164" t="e">
        <f aca="false">VALUE(G35)</f>
        <v>#VALUE!</v>
      </c>
      <c r="I35" s="160"/>
      <c r="J35" s="165"/>
    </row>
    <row r="36" customFormat="false" ht="13.5" hidden="false" customHeight="true" outlineLevel="0" collapsed="false">
      <c r="C36" s="160" t="n">
        <v>0</v>
      </c>
      <c r="D36" s="162" t="n">
        <v>0</v>
      </c>
      <c r="E36" s="162" t="e">
        <f aca="false" t="array" ref="E36:E36">SMALL(IF(C$1:C$200&lt;&gt;0,ROW(C$1:C$200)),ROWS(E$1:E36))</f>
        <v>#VALUE!</v>
      </c>
      <c r="F36" s="163" t="e">
        <f aca="false" t="array" ref="F36:F36">INDEX(C:C,SMALL(IF(C$1:C$200&lt;&gt;0,ROW(C$1:C$200)),ROWS(F$1:F36)))</f>
        <v>#VALUE!</v>
      </c>
      <c r="G36" s="163" t="str">
        <f aca="false" t="array" ref="G36:G36">IF(ISERROR(INDEX(C:C,SMALL(IF(C$1:C$200&lt;&gt;0,ROW(C$1:C$200)),ROWS(G$1:G36)))),"",INDEX(C:C,SMALL(IF(C$1:C$200&lt;&gt;0,ROW(C$1:C$200)),ROWS(G$1:G36))))</f>
        <v/>
      </c>
      <c r="H36" s="164" t="e">
        <f aca="false">VALUE(G36)</f>
        <v>#VALUE!</v>
      </c>
      <c r="I36" s="160"/>
      <c r="J36" s="165"/>
    </row>
    <row r="37" customFormat="false" ht="13.5" hidden="false" customHeight="true" outlineLevel="0" collapsed="false">
      <c r="C37" s="160" t="n">
        <v>0</v>
      </c>
      <c r="D37" s="162" t="n">
        <v>0</v>
      </c>
      <c r="E37" s="162" t="e">
        <f aca="false" t="array" ref="E37:E37">SMALL(IF(C$1:C$200&lt;&gt;0,ROW(C$1:C$200)),ROWS(E$1:E37))</f>
        <v>#VALUE!</v>
      </c>
      <c r="F37" s="163" t="e">
        <f aca="false" t="array" ref="F37:F37">INDEX(C:C,SMALL(IF(C$1:C$200&lt;&gt;0,ROW(C$1:C$200)),ROWS(F$1:F37)))</f>
        <v>#VALUE!</v>
      </c>
      <c r="G37" s="163" t="str">
        <f aca="false" t="array" ref="G37:G37">IF(ISERROR(INDEX(C:C,SMALL(IF(C$1:C$200&lt;&gt;0,ROW(C$1:C$200)),ROWS(G$1:G37)))),"",INDEX(C:C,SMALL(IF(C$1:C$200&lt;&gt;0,ROW(C$1:C$200)),ROWS(G$1:G37))))</f>
        <v/>
      </c>
      <c r="H37" s="164" t="e">
        <f aca="false">VALUE(G37)</f>
        <v>#VALUE!</v>
      </c>
      <c r="I37" s="160"/>
      <c r="J37" s="165"/>
    </row>
    <row r="38" customFormat="false" ht="13.5" hidden="false" customHeight="true" outlineLevel="0" collapsed="false">
      <c r="C38" s="160" t="n">
        <v>0</v>
      </c>
      <c r="D38" s="162" t="n">
        <v>0</v>
      </c>
      <c r="E38" s="162" t="e">
        <f aca="false" t="array" ref="E38:E38">SMALL(IF(C$1:C$200&lt;&gt;0,ROW(C$1:C$200)),ROWS(E$1:E38))</f>
        <v>#VALUE!</v>
      </c>
      <c r="F38" s="163" t="e">
        <f aca="false" t="array" ref="F38:F38">INDEX(C:C,SMALL(IF(C$1:C$200&lt;&gt;0,ROW(C$1:C$200)),ROWS(F$1:F38)))</f>
        <v>#VALUE!</v>
      </c>
      <c r="G38" s="163" t="str">
        <f aca="false" t="array" ref="G38:G38">IF(ISERROR(INDEX(C:C,SMALL(IF(C$1:C$200&lt;&gt;0,ROW(C$1:C$200)),ROWS(G$1:G38)))),"",INDEX(C:C,SMALL(IF(C$1:C$200&lt;&gt;0,ROW(C$1:C$200)),ROWS(G$1:G38))))</f>
        <v/>
      </c>
      <c r="H38" s="164" t="e">
        <f aca="false">VALUE(G38)</f>
        <v>#VALUE!</v>
      </c>
      <c r="I38" s="160"/>
      <c r="J38" s="165"/>
    </row>
    <row r="39" customFormat="false" ht="13.5" hidden="false" customHeight="true" outlineLevel="0" collapsed="false">
      <c r="C39" s="160" t="n">
        <v>0</v>
      </c>
      <c r="D39" s="162" t="n">
        <v>0</v>
      </c>
      <c r="E39" s="162" t="e">
        <f aca="false" t="array" ref="E39:E39">SMALL(IF(C$1:C$200&lt;&gt;0,ROW(C$1:C$200)),ROWS(E$1:E39))</f>
        <v>#VALUE!</v>
      </c>
      <c r="F39" s="163" t="e">
        <f aca="false" t="array" ref="F39:F39">INDEX(C:C,SMALL(IF(C$1:C$200&lt;&gt;0,ROW(C$1:C$200)),ROWS(F$1:F39)))</f>
        <v>#VALUE!</v>
      </c>
      <c r="G39" s="163" t="str">
        <f aca="false" t="array" ref="G39:G39">IF(ISERROR(INDEX(C:C,SMALL(IF(C$1:C$200&lt;&gt;0,ROW(C$1:C$200)),ROWS(G$1:G39)))),"",INDEX(C:C,SMALL(IF(C$1:C$200&lt;&gt;0,ROW(C$1:C$200)),ROWS(G$1:G39))))</f>
        <v/>
      </c>
      <c r="H39" s="164" t="e">
        <f aca="false">VALUE(G39)</f>
        <v>#VALUE!</v>
      </c>
      <c r="I39" s="160"/>
      <c r="J39" s="165"/>
    </row>
    <row r="40" customFormat="false" ht="13.5" hidden="false" customHeight="true" outlineLevel="0" collapsed="false">
      <c r="C40" s="160" t="n">
        <v>0</v>
      </c>
      <c r="D40" s="162" t="n">
        <v>0</v>
      </c>
      <c r="E40" s="162" t="e">
        <f aca="false" t="array" ref="E40:E40">SMALL(IF(C$1:C$200&lt;&gt;0,ROW(C$1:C$200)),ROWS(E$1:E40))</f>
        <v>#VALUE!</v>
      </c>
      <c r="F40" s="163" t="e">
        <f aca="false" t="array" ref="F40:F40">INDEX(C:C,SMALL(IF(C$1:C$200&lt;&gt;0,ROW(C$1:C$200)),ROWS(F$1:F40)))</f>
        <v>#VALUE!</v>
      </c>
      <c r="G40" s="163" t="str">
        <f aca="false" t="array" ref="G40:G40">IF(ISERROR(INDEX(C:C,SMALL(IF(C$1:C$200&lt;&gt;0,ROW(C$1:C$200)),ROWS(G$1:G40)))),"",INDEX(C:C,SMALL(IF(C$1:C$200&lt;&gt;0,ROW(C$1:C$200)),ROWS(G$1:G40))))</f>
        <v/>
      </c>
      <c r="H40" s="164" t="e">
        <f aca="false">VALUE(G40)</f>
        <v>#VALUE!</v>
      </c>
      <c r="I40" s="160"/>
      <c r="J40" s="165"/>
    </row>
    <row r="41" customFormat="false" ht="13.5" hidden="false" customHeight="true" outlineLevel="0" collapsed="false">
      <c r="C41" s="160" t="n">
        <f aca="false" t="array" ref="C41:C50">TRANSPOSE('L.6.R.1'!S33:AB33)</f>
        <v>0</v>
      </c>
      <c r="D41" s="162" t="n">
        <v>0</v>
      </c>
      <c r="E41" s="162" t="e">
        <f aca="false" t="array" ref="E41:E41">SMALL(IF(C$1:C$200&lt;&gt;0,ROW(C$1:C$200)),ROWS(E$1:E41))</f>
        <v>#VALUE!</v>
      </c>
      <c r="F41" s="163" t="e">
        <f aca="false" t="array" ref="F41:F41">INDEX(C:C,SMALL(IF(C$1:C$200&lt;&gt;0,ROW(C$1:C$200)),ROWS(F$1:F41)))</f>
        <v>#VALUE!</v>
      </c>
      <c r="G41" s="163" t="str">
        <f aca="false" t="array" ref="G41:G41">IF(ISERROR(INDEX(C:C,SMALL(IF(C$1:C$200&lt;&gt;0,ROW(C$1:C$200)),ROWS(G$1:G41)))),"",INDEX(C:C,SMALL(IF(C$1:C$200&lt;&gt;0,ROW(C$1:C$200)),ROWS(G$1:G41))))</f>
        <v/>
      </c>
      <c r="H41" s="164" t="e">
        <f aca="false">VALUE(G41)</f>
        <v>#VALUE!</v>
      </c>
      <c r="I41" s="160"/>
      <c r="J41" s="165"/>
    </row>
    <row r="42" customFormat="false" ht="13.5" hidden="false" customHeight="true" outlineLevel="0" collapsed="false">
      <c r="C42" s="160" t="n">
        <v>0</v>
      </c>
      <c r="D42" s="162" t="n">
        <v>0</v>
      </c>
      <c r="E42" s="162" t="e">
        <f aca="false" t="array" ref="E42:E42">SMALL(IF(C$1:C$200&lt;&gt;0,ROW(C$1:C$200)),ROWS(E$1:E42))</f>
        <v>#VALUE!</v>
      </c>
      <c r="F42" s="163" t="e">
        <f aca="false" t="array" ref="F42:F42">INDEX(C:C,SMALL(IF(C$1:C$200&lt;&gt;0,ROW(C$1:C$200)),ROWS(F$1:F42)))</f>
        <v>#VALUE!</v>
      </c>
      <c r="G42" s="163" t="str">
        <f aca="false" t="array" ref="G42:G42">IF(ISERROR(INDEX(C:C,SMALL(IF(C$1:C$200&lt;&gt;0,ROW(C$1:C$200)),ROWS(G$1:G42)))),"",INDEX(C:C,SMALL(IF(C$1:C$200&lt;&gt;0,ROW(C$1:C$200)),ROWS(G$1:G42))))</f>
        <v/>
      </c>
      <c r="H42" s="164" t="e">
        <f aca="false">VALUE(G42)</f>
        <v>#VALUE!</v>
      </c>
      <c r="I42" s="160"/>
      <c r="J42" s="165"/>
    </row>
    <row r="43" customFormat="false" ht="13.5" hidden="false" customHeight="true" outlineLevel="0" collapsed="false">
      <c r="C43" s="160" t="n">
        <v>0</v>
      </c>
      <c r="D43" s="162" t="n">
        <v>0</v>
      </c>
      <c r="E43" s="162" t="e">
        <f aca="false" t="array" ref="E43:E43">SMALL(IF(C$1:C$200&lt;&gt;0,ROW(C$1:C$200)),ROWS(E$1:E43))</f>
        <v>#VALUE!</v>
      </c>
      <c r="F43" s="163" t="e">
        <f aca="false" t="array" ref="F43:F43">INDEX(C:C,SMALL(IF(C$1:C$200&lt;&gt;0,ROW(C$1:C$200)),ROWS(F$1:F43)))</f>
        <v>#VALUE!</v>
      </c>
      <c r="G43" s="163" t="str">
        <f aca="false" t="array" ref="G43:G43">IF(ISERROR(INDEX(C:C,SMALL(IF(C$1:C$200&lt;&gt;0,ROW(C$1:C$200)),ROWS(G$1:G43)))),"",INDEX(C:C,SMALL(IF(C$1:C$200&lt;&gt;0,ROW(C$1:C$200)),ROWS(G$1:G43))))</f>
        <v/>
      </c>
      <c r="H43" s="164" t="e">
        <f aca="false">VALUE(G43)</f>
        <v>#VALUE!</v>
      </c>
      <c r="I43" s="160"/>
      <c r="J43" s="165"/>
    </row>
    <row r="44" customFormat="false" ht="13.5" hidden="false" customHeight="true" outlineLevel="0" collapsed="false">
      <c r="C44" s="160" t="n">
        <v>0</v>
      </c>
      <c r="D44" s="162" t="n">
        <v>0</v>
      </c>
      <c r="E44" s="162" t="e">
        <f aca="false" t="array" ref="E44:E44">SMALL(IF(C$1:C$200&lt;&gt;0,ROW(C$1:C$200)),ROWS(E$1:E44))</f>
        <v>#VALUE!</v>
      </c>
      <c r="F44" s="163" t="e">
        <f aca="false" t="array" ref="F44:F44">INDEX(C:C,SMALL(IF(C$1:C$200&lt;&gt;0,ROW(C$1:C$200)),ROWS(F$1:F44)))</f>
        <v>#VALUE!</v>
      </c>
      <c r="G44" s="163" t="str">
        <f aca="false" t="array" ref="G44:G44">IF(ISERROR(INDEX(C:C,SMALL(IF(C$1:C$200&lt;&gt;0,ROW(C$1:C$200)),ROWS(G$1:G44)))),"",INDEX(C:C,SMALL(IF(C$1:C$200&lt;&gt;0,ROW(C$1:C$200)),ROWS(G$1:G44))))</f>
        <v/>
      </c>
      <c r="H44" s="164" t="e">
        <f aca="false">VALUE(G44)</f>
        <v>#VALUE!</v>
      </c>
      <c r="I44" s="160"/>
      <c r="J44" s="165"/>
    </row>
    <row r="45" customFormat="false" ht="13.5" hidden="false" customHeight="true" outlineLevel="0" collapsed="false">
      <c r="C45" s="160" t="n">
        <v>0</v>
      </c>
      <c r="D45" s="162" t="n">
        <v>0</v>
      </c>
      <c r="E45" s="162" t="e">
        <f aca="false" t="array" ref="E45:E45">SMALL(IF(C$1:C$200&lt;&gt;0,ROW(C$1:C$200)),ROWS(E$1:E45))</f>
        <v>#VALUE!</v>
      </c>
      <c r="F45" s="163" t="e">
        <f aca="false" t="array" ref="F45:F45">INDEX(C:C,SMALL(IF(C$1:C$200&lt;&gt;0,ROW(C$1:C$200)),ROWS(F$1:F45)))</f>
        <v>#VALUE!</v>
      </c>
      <c r="G45" s="163" t="str">
        <f aca="false" t="array" ref="G45:G45">IF(ISERROR(INDEX(C:C,SMALL(IF(C$1:C$200&lt;&gt;0,ROW(C$1:C$200)),ROWS(G$1:G45)))),"",INDEX(C:C,SMALL(IF(C$1:C$200&lt;&gt;0,ROW(C$1:C$200)),ROWS(G$1:G45))))</f>
        <v/>
      </c>
      <c r="H45" s="164" t="e">
        <f aca="false">VALUE(G45)</f>
        <v>#VALUE!</v>
      </c>
      <c r="I45" s="160"/>
      <c r="J45" s="165"/>
    </row>
    <row r="46" customFormat="false" ht="13.5" hidden="false" customHeight="true" outlineLevel="0" collapsed="false">
      <c r="C46" s="160" t="n">
        <v>0</v>
      </c>
      <c r="D46" s="162" t="n">
        <v>0</v>
      </c>
      <c r="E46" s="162" t="e">
        <f aca="false" t="array" ref="E46:E46">SMALL(IF(C$1:C$200&lt;&gt;0,ROW(C$1:C$200)),ROWS(E$1:E46))</f>
        <v>#VALUE!</v>
      </c>
      <c r="F46" s="163" t="e">
        <f aca="false" t="array" ref="F46:F46">INDEX(C:C,SMALL(IF(C$1:C$200&lt;&gt;0,ROW(C$1:C$200)),ROWS(F$1:F46)))</f>
        <v>#VALUE!</v>
      </c>
      <c r="G46" s="163" t="str">
        <f aca="false" t="array" ref="G46:G46">IF(ISERROR(INDEX(C:C,SMALL(IF(C$1:C$200&lt;&gt;0,ROW(C$1:C$200)),ROWS(G$1:G46)))),"",INDEX(C:C,SMALL(IF(C$1:C$200&lt;&gt;0,ROW(C$1:C$200)),ROWS(G$1:G46))))</f>
        <v/>
      </c>
      <c r="H46" s="164" t="e">
        <f aca="false">VALUE(G46)</f>
        <v>#VALUE!</v>
      </c>
      <c r="I46" s="160"/>
      <c r="J46" s="165"/>
    </row>
    <row r="47" customFormat="false" ht="13.5" hidden="false" customHeight="true" outlineLevel="0" collapsed="false">
      <c r="C47" s="160" t="n">
        <v>0</v>
      </c>
      <c r="D47" s="162" t="n">
        <v>0</v>
      </c>
      <c r="E47" s="162" t="e">
        <f aca="false" t="array" ref="E47:E47">SMALL(IF(C$1:C$200&lt;&gt;0,ROW(C$1:C$200)),ROWS(E$1:E47))</f>
        <v>#VALUE!</v>
      </c>
      <c r="F47" s="163" t="e">
        <f aca="false" t="array" ref="F47:F47">INDEX(C:C,SMALL(IF(C$1:C$200&lt;&gt;0,ROW(C$1:C$200)),ROWS(F$1:F47)))</f>
        <v>#VALUE!</v>
      </c>
      <c r="G47" s="163" t="str">
        <f aca="false" t="array" ref="G47:G47">IF(ISERROR(INDEX(C:C,SMALL(IF(C$1:C$200&lt;&gt;0,ROW(C$1:C$200)),ROWS(G$1:G47)))),"",INDEX(C:C,SMALL(IF(C$1:C$200&lt;&gt;0,ROW(C$1:C$200)),ROWS(G$1:G47))))</f>
        <v/>
      </c>
      <c r="H47" s="164" t="e">
        <f aca="false">VALUE(G47)</f>
        <v>#VALUE!</v>
      </c>
      <c r="I47" s="160"/>
      <c r="J47" s="165"/>
    </row>
    <row r="48" customFormat="false" ht="13.5" hidden="false" customHeight="true" outlineLevel="0" collapsed="false">
      <c r="C48" s="160" t="n">
        <v>0</v>
      </c>
      <c r="D48" s="162" t="n">
        <v>0</v>
      </c>
      <c r="E48" s="162" t="e">
        <f aca="false" t="array" ref="E48:E48">SMALL(IF(C$1:C$200&lt;&gt;0,ROW(C$1:C$200)),ROWS(E$1:E48))</f>
        <v>#VALUE!</v>
      </c>
      <c r="F48" s="163" t="e">
        <f aca="false" t="array" ref="F48:F48">INDEX(C:C,SMALL(IF(C$1:C$200&lt;&gt;0,ROW(C$1:C$200)),ROWS(F$1:F48)))</f>
        <v>#VALUE!</v>
      </c>
      <c r="G48" s="163" t="str">
        <f aca="false" t="array" ref="G48:G48">IF(ISERROR(INDEX(C:C,SMALL(IF(C$1:C$200&lt;&gt;0,ROW(C$1:C$200)),ROWS(G$1:G48)))),"",INDEX(C:C,SMALL(IF(C$1:C$200&lt;&gt;0,ROW(C$1:C$200)),ROWS(G$1:G48))))</f>
        <v/>
      </c>
      <c r="H48" s="164" t="e">
        <f aca="false">VALUE(G48)</f>
        <v>#VALUE!</v>
      </c>
      <c r="I48" s="160"/>
      <c r="J48" s="165"/>
    </row>
    <row r="49" customFormat="false" ht="13.5" hidden="false" customHeight="true" outlineLevel="0" collapsed="false">
      <c r="C49" s="160" t="n">
        <v>0</v>
      </c>
      <c r="D49" s="162" t="n">
        <v>0</v>
      </c>
      <c r="E49" s="162" t="e">
        <f aca="false" t="array" ref="E49:E49">SMALL(IF(C$1:C$200&lt;&gt;0,ROW(C$1:C$200)),ROWS(E$1:E49))</f>
        <v>#VALUE!</v>
      </c>
      <c r="F49" s="163" t="e">
        <f aca="false" t="array" ref="F49:F49">INDEX(C:C,SMALL(IF(C$1:C$200&lt;&gt;0,ROW(C$1:C$200)),ROWS(F$1:F49)))</f>
        <v>#VALUE!</v>
      </c>
      <c r="G49" s="163" t="str">
        <f aca="false" t="array" ref="G49:G49">IF(ISERROR(INDEX(C:C,SMALL(IF(C$1:C$200&lt;&gt;0,ROW(C$1:C$200)),ROWS(G$1:G49)))),"",INDEX(C:C,SMALL(IF(C$1:C$200&lt;&gt;0,ROW(C$1:C$200)),ROWS(G$1:G49))))</f>
        <v/>
      </c>
      <c r="H49" s="164" t="e">
        <f aca="false">VALUE(G49)</f>
        <v>#VALUE!</v>
      </c>
      <c r="I49" s="160"/>
      <c r="J49" s="165"/>
    </row>
    <row r="50" customFormat="false" ht="13.5" hidden="false" customHeight="true" outlineLevel="0" collapsed="false">
      <c r="C50" s="160" t="n">
        <v>0</v>
      </c>
      <c r="D50" s="162" t="n">
        <v>0</v>
      </c>
      <c r="E50" s="162" t="e">
        <f aca="false" t="array" ref="E50:E50">SMALL(IF(C$1:C$200&lt;&gt;0,ROW(C$1:C$200)),ROWS(E$1:E50))</f>
        <v>#VALUE!</v>
      </c>
      <c r="F50" s="163" t="e">
        <f aca="false" t="array" ref="F50:F50">INDEX(C:C,SMALL(IF(C$1:C$200&lt;&gt;0,ROW(C$1:C$200)),ROWS(F$1:F50)))</f>
        <v>#VALUE!</v>
      </c>
      <c r="G50" s="163" t="str">
        <f aca="false" t="array" ref="G50:G50">IF(ISERROR(INDEX(C:C,SMALL(IF(C$1:C$200&lt;&gt;0,ROW(C$1:C$200)),ROWS(G$1:G50)))),"",INDEX(C:C,SMALL(IF(C$1:C$200&lt;&gt;0,ROW(C$1:C$200)),ROWS(G$1:G50))))</f>
        <v/>
      </c>
      <c r="H50" s="164" t="e">
        <f aca="false">VALUE(G50)</f>
        <v>#VALUE!</v>
      </c>
      <c r="I50" s="160"/>
      <c r="J50" s="165"/>
    </row>
    <row r="51" customFormat="false" ht="13.5" hidden="false" customHeight="true" outlineLevel="0" collapsed="false">
      <c r="C51" s="160" t="n">
        <f aca="false" t="array" ref="C51:C60">TRANSPOSE('L.6.R.1'!S34:AB34)</f>
        <v>0</v>
      </c>
      <c r="D51" s="162" t="n">
        <v>0</v>
      </c>
      <c r="E51" s="162" t="e">
        <f aca="false" t="array" ref="E51:E51">SMALL(IF(C$1:C$200&lt;&gt;0,ROW(C$1:C$200)),ROWS(E$1:E51))</f>
        <v>#VALUE!</v>
      </c>
      <c r="F51" s="163" t="e">
        <f aca="false" t="array" ref="F51:F51">INDEX(C:C,SMALL(IF(C$1:C$200&lt;&gt;0,ROW(C$1:C$200)),ROWS(F$1:F51)))</f>
        <v>#VALUE!</v>
      </c>
      <c r="G51" s="163" t="str">
        <f aca="false" t="array" ref="G51:G51">IF(ISERROR(INDEX(C:C,SMALL(IF(C$1:C$200&lt;&gt;0,ROW(C$1:C$200)),ROWS(G$1:G51)))),"",INDEX(C:C,SMALL(IF(C$1:C$200&lt;&gt;0,ROW(C$1:C$200)),ROWS(G$1:G51))))</f>
        <v/>
      </c>
      <c r="H51" s="164" t="e">
        <f aca="false">VALUE(G51)</f>
        <v>#VALUE!</v>
      </c>
      <c r="I51" s="160"/>
      <c r="J51" s="165"/>
    </row>
    <row r="52" customFormat="false" ht="13.5" hidden="false" customHeight="true" outlineLevel="0" collapsed="false">
      <c r="C52" s="160" t="n">
        <v>0</v>
      </c>
      <c r="D52" s="162" t="n">
        <v>0</v>
      </c>
      <c r="E52" s="162" t="e">
        <f aca="false" t="array" ref="E52:E52">SMALL(IF(C$1:C$200&lt;&gt;0,ROW(C$1:C$200)),ROWS(E$1:E52))</f>
        <v>#VALUE!</v>
      </c>
      <c r="F52" s="163" t="e">
        <f aca="false" t="array" ref="F52:F52">INDEX(C:C,SMALL(IF(C$1:C$200&lt;&gt;0,ROW(C$1:C$200)),ROWS(F$1:F52)))</f>
        <v>#VALUE!</v>
      </c>
      <c r="G52" s="163" t="str">
        <f aca="false" t="array" ref="G52:G52">IF(ISERROR(INDEX(C:C,SMALL(IF(C$1:C$200&lt;&gt;0,ROW(C$1:C$200)),ROWS(G$1:G52)))),"",INDEX(C:C,SMALL(IF(C$1:C$200&lt;&gt;0,ROW(C$1:C$200)),ROWS(G$1:G52))))</f>
        <v/>
      </c>
      <c r="H52" s="164" t="e">
        <f aca="false">VALUE(G52)</f>
        <v>#VALUE!</v>
      </c>
      <c r="I52" s="160"/>
      <c r="J52" s="165"/>
    </row>
    <row r="53" customFormat="false" ht="13.5" hidden="false" customHeight="true" outlineLevel="0" collapsed="false">
      <c r="C53" s="160" t="n">
        <v>0</v>
      </c>
      <c r="D53" s="162" t="n">
        <v>0</v>
      </c>
      <c r="E53" s="162" t="e">
        <f aca="false" t="array" ref="E53:E53">SMALL(IF(C$1:C$200&lt;&gt;0,ROW(C$1:C$200)),ROWS(E$1:E53))</f>
        <v>#VALUE!</v>
      </c>
      <c r="F53" s="163" t="e">
        <f aca="false" t="array" ref="F53:F53">INDEX(C:C,SMALL(IF(C$1:C$200&lt;&gt;0,ROW(C$1:C$200)),ROWS(F$1:F53)))</f>
        <v>#VALUE!</v>
      </c>
      <c r="G53" s="163" t="str">
        <f aca="false" t="array" ref="G53:G53">IF(ISERROR(INDEX(C:C,SMALL(IF(C$1:C$200&lt;&gt;0,ROW(C$1:C$200)),ROWS(G$1:G53)))),"",INDEX(C:C,SMALL(IF(C$1:C$200&lt;&gt;0,ROW(C$1:C$200)),ROWS(G$1:G53))))</f>
        <v/>
      </c>
      <c r="H53" s="164" t="e">
        <f aca="false">VALUE(G53)</f>
        <v>#VALUE!</v>
      </c>
      <c r="I53" s="160"/>
      <c r="J53" s="165"/>
    </row>
    <row r="54" customFormat="false" ht="13.5" hidden="false" customHeight="true" outlineLevel="0" collapsed="false">
      <c r="C54" s="160" t="n">
        <v>0</v>
      </c>
      <c r="D54" s="162" t="n">
        <v>0</v>
      </c>
      <c r="E54" s="162" t="e">
        <f aca="false" t="array" ref="E54:E54">SMALL(IF(C$1:C$200&lt;&gt;0,ROW(C$1:C$200)),ROWS(E$1:E54))</f>
        <v>#VALUE!</v>
      </c>
      <c r="F54" s="163" t="e">
        <f aca="false" t="array" ref="F54:F54">INDEX(C:C,SMALL(IF(C$1:C$200&lt;&gt;0,ROW(C$1:C$200)),ROWS(F$1:F54)))</f>
        <v>#VALUE!</v>
      </c>
      <c r="G54" s="163" t="str">
        <f aca="false" t="array" ref="G54:G54">IF(ISERROR(INDEX(C:C,SMALL(IF(C$1:C$200&lt;&gt;0,ROW(C$1:C$200)),ROWS(G$1:G54)))),"",INDEX(C:C,SMALL(IF(C$1:C$200&lt;&gt;0,ROW(C$1:C$200)),ROWS(G$1:G54))))</f>
        <v/>
      </c>
      <c r="H54" s="164" t="e">
        <f aca="false">VALUE(G54)</f>
        <v>#VALUE!</v>
      </c>
      <c r="I54" s="160"/>
      <c r="J54" s="165"/>
    </row>
    <row r="55" customFormat="false" ht="13.5" hidden="false" customHeight="true" outlineLevel="0" collapsed="false">
      <c r="C55" s="160" t="n">
        <v>0</v>
      </c>
      <c r="D55" s="162" t="n">
        <v>0</v>
      </c>
      <c r="E55" s="162" t="e">
        <f aca="false" t="array" ref="E55:E55">SMALL(IF(C$1:C$200&lt;&gt;0,ROW(C$1:C$200)),ROWS(E$1:E55))</f>
        <v>#VALUE!</v>
      </c>
      <c r="F55" s="163" t="e">
        <f aca="false" t="array" ref="F55:F55">INDEX(C:C,SMALL(IF(C$1:C$200&lt;&gt;0,ROW(C$1:C$200)),ROWS(F$1:F55)))</f>
        <v>#VALUE!</v>
      </c>
      <c r="G55" s="163" t="str">
        <f aca="false" t="array" ref="G55:G55">IF(ISERROR(INDEX(C:C,SMALL(IF(C$1:C$200&lt;&gt;0,ROW(C$1:C$200)),ROWS(G$1:G55)))),"",INDEX(C:C,SMALL(IF(C$1:C$200&lt;&gt;0,ROW(C$1:C$200)),ROWS(G$1:G55))))</f>
        <v/>
      </c>
      <c r="H55" s="164" t="e">
        <f aca="false">VALUE(G55)</f>
        <v>#VALUE!</v>
      </c>
      <c r="I55" s="160"/>
      <c r="J55" s="165"/>
    </row>
    <row r="56" customFormat="false" ht="13.5" hidden="false" customHeight="true" outlineLevel="0" collapsed="false">
      <c r="C56" s="160" t="n">
        <v>0</v>
      </c>
      <c r="D56" s="162" t="n">
        <v>0</v>
      </c>
      <c r="E56" s="162" t="e">
        <f aca="false" t="array" ref="E56:E56">SMALL(IF(C$1:C$200&lt;&gt;0,ROW(C$1:C$200)),ROWS(E$1:E56))</f>
        <v>#VALUE!</v>
      </c>
      <c r="F56" s="163" t="e">
        <f aca="false" t="array" ref="F56:F56">INDEX(C:C,SMALL(IF(C$1:C$200&lt;&gt;0,ROW(C$1:C$200)),ROWS(F$1:F56)))</f>
        <v>#VALUE!</v>
      </c>
      <c r="G56" s="163" t="str">
        <f aca="false" t="array" ref="G56:G56">IF(ISERROR(INDEX(C:C,SMALL(IF(C$1:C$200&lt;&gt;0,ROW(C$1:C$200)),ROWS(G$1:G56)))),"",INDEX(C:C,SMALL(IF(C$1:C$200&lt;&gt;0,ROW(C$1:C$200)),ROWS(G$1:G56))))</f>
        <v/>
      </c>
      <c r="H56" s="164" t="e">
        <f aca="false">VALUE(G56)</f>
        <v>#VALUE!</v>
      </c>
      <c r="I56" s="160"/>
      <c r="J56" s="165"/>
    </row>
    <row r="57" customFormat="false" ht="13.5" hidden="false" customHeight="true" outlineLevel="0" collapsed="false">
      <c r="C57" s="160" t="n">
        <v>0</v>
      </c>
      <c r="D57" s="162" t="n">
        <v>0</v>
      </c>
      <c r="E57" s="162" t="e">
        <f aca="false" t="array" ref="E57:E57">SMALL(IF(C$1:C$200&lt;&gt;0,ROW(C$1:C$200)),ROWS(E$1:E57))</f>
        <v>#VALUE!</v>
      </c>
      <c r="F57" s="163" t="e">
        <f aca="false" t="array" ref="F57:F57">INDEX(C:C,SMALL(IF(C$1:C$200&lt;&gt;0,ROW(C$1:C$200)),ROWS(F$1:F57)))</f>
        <v>#VALUE!</v>
      </c>
      <c r="G57" s="163" t="str">
        <f aca="false" t="array" ref="G57:G57">IF(ISERROR(INDEX(C:C,SMALL(IF(C$1:C$200&lt;&gt;0,ROW(C$1:C$200)),ROWS(G$1:G57)))),"",INDEX(C:C,SMALL(IF(C$1:C$200&lt;&gt;0,ROW(C$1:C$200)),ROWS(G$1:G57))))</f>
        <v/>
      </c>
      <c r="H57" s="164" t="e">
        <f aca="false">VALUE(G57)</f>
        <v>#VALUE!</v>
      </c>
      <c r="I57" s="160"/>
      <c r="J57" s="165"/>
    </row>
    <row r="58" customFormat="false" ht="13.5" hidden="false" customHeight="true" outlineLevel="0" collapsed="false">
      <c r="C58" s="160" t="n">
        <v>0</v>
      </c>
      <c r="D58" s="162" t="n">
        <v>0</v>
      </c>
      <c r="E58" s="162" t="e">
        <f aca="false" t="array" ref="E58:E58">SMALL(IF(C$1:C$200&lt;&gt;0,ROW(C$1:C$200)),ROWS(E$1:E58))</f>
        <v>#VALUE!</v>
      </c>
      <c r="F58" s="163" t="e">
        <f aca="false" t="array" ref="F58:F58">INDEX(C:C,SMALL(IF(C$1:C$200&lt;&gt;0,ROW(C$1:C$200)),ROWS(F$1:F58)))</f>
        <v>#VALUE!</v>
      </c>
      <c r="G58" s="163" t="str">
        <f aca="false" t="array" ref="G58:G58">IF(ISERROR(INDEX(C:C,SMALL(IF(C$1:C$200&lt;&gt;0,ROW(C$1:C$200)),ROWS(G$1:G58)))),"",INDEX(C:C,SMALL(IF(C$1:C$200&lt;&gt;0,ROW(C$1:C$200)),ROWS(G$1:G58))))</f>
        <v/>
      </c>
      <c r="H58" s="164" t="e">
        <f aca="false">VALUE(G58)</f>
        <v>#VALUE!</v>
      </c>
      <c r="I58" s="160"/>
      <c r="J58" s="165"/>
    </row>
    <row r="59" customFormat="false" ht="13.5" hidden="false" customHeight="true" outlineLevel="0" collapsed="false">
      <c r="C59" s="160" t="n">
        <v>0</v>
      </c>
      <c r="D59" s="162" t="n">
        <v>0</v>
      </c>
      <c r="E59" s="162" t="e">
        <f aca="false" t="array" ref="E59:E59">SMALL(IF(C$1:C$200&lt;&gt;0,ROW(C$1:C$200)),ROWS(E$1:E59))</f>
        <v>#VALUE!</v>
      </c>
      <c r="F59" s="163" t="e">
        <f aca="false" t="array" ref="F59:F59">INDEX(C:C,SMALL(IF(C$1:C$200&lt;&gt;0,ROW(C$1:C$200)),ROWS(F$1:F59)))</f>
        <v>#VALUE!</v>
      </c>
      <c r="G59" s="163" t="str">
        <f aca="false" t="array" ref="G59:G59">IF(ISERROR(INDEX(C:C,SMALL(IF(C$1:C$200&lt;&gt;0,ROW(C$1:C$200)),ROWS(G$1:G59)))),"",INDEX(C:C,SMALL(IF(C$1:C$200&lt;&gt;0,ROW(C$1:C$200)),ROWS(G$1:G59))))</f>
        <v/>
      </c>
      <c r="H59" s="164" t="e">
        <f aca="false">VALUE(G59)</f>
        <v>#VALUE!</v>
      </c>
      <c r="I59" s="160"/>
      <c r="J59" s="165"/>
    </row>
    <row r="60" customFormat="false" ht="13.5" hidden="false" customHeight="true" outlineLevel="0" collapsed="false">
      <c r="C60" s="160" t="n">
        <v>0</v>
      </c>
      <c r="D60" s="162" t="n">
        <v>0</v>
      </c>
      <c r="E60" s="162" t="e">
        <f aca="false" t="array" ref="E60:E60">SMALL(IF(C$1:C$200&lt;&gt;0,ROW(C$1:C$200)),ROWS(E$1:E60))</f>
        <v>#VALUE!</v>
      </c>
      <c r="F60" s="163" t="e">
        <f aca="false" t="array" ref="F60:F60">INDEX(C:C,SMALL(IF(C$1:C$200&lt;&gt;0,ROW(C$1:C$200)),ROWS(F$1:F60)))</f>
        <v>#VALUE!</v>
      </c>
      <c r="G60" s="163" t="str">
        <f aca="false" t="array" ref="G60:G60">IF(ISERROR(INDEX(C:C,SMALL(IF(C$1:C$200&lt;&gt;0,ROW(C$1:C$200)),ROWS(G$1:G60)))),"",INDEX(C:C,SMALL(IF(C$1:C$200&lt;&gt;0,ROW(C$1:C$200)),ROWS(G$1:G60))))</f>
        <v/>
      </c>
      <c r="H60" s="164" t="e">
        <f aca="false">VALUE(G60)</f>
        <v>#VALUE!</v>
      </c>
      <c r="I60" s="160"/>
      <c r="J60" s="165"/>
    </row>
    <row r="61" customFormat="false" ht="13.5" hidden="false" customHeight="true" outlineLevel="0" collapsed="false">
      <c r="C61" s="160" t="n">
        <f aca="false" t="array" ref="C61:C70">TRANSPOSE('L.6.R.1'!S35:AB35)</f>
        <v>0</v>
      </c>
      <c r="D61" s="162" t="n">
        <v>0</v>
      </c>
      <c r="E61" s="162" t="e">
        <f aca="false" t="array" ref="E61:E61">SMALL(IF(C$1:C$200&lt;&gt;0,ROW(C$1:C$200)),ROWS(E$1:E61))</f>
        <v>#VALUE!</v>
      </c>
      <c r="F61" s="163" t="e">
        <f aca="false" t="array" ref="F61:F61">INDEX(C:C,SMALL(IF(C$1:C$200&lt;&gt;0,ROW(C$1:C$200)),ROWS(F$1:F61)))</f>
        <v>#VALUE!</v>
      </c>
      <c r="G61" s="163" t="str">
        <f aca="false" t="array" ref="G61:G61">IF(ISERROR(INDEX(C:C,SMALL(IF(C$1:C$200&lt;&gt;0,ROW(C$1:C$200)),ROWS(G$1:G61)))),"",INDEX(C:C,SMALL(IF(C$1:C$200&lt;&gt;0,ROW(C$1:C$200)),ROWS(G$1:G61))))</f>
        <v/>
      </c>
      <c r="H61" s="164" t="e">
        <f aca="false">VALUE(G61)</f>
        <v>#VALUE!</v>
      </c>
      <c r="I61" s="160"/>
      <c r="J61" s="165"/>
    </row>
    <row r="62" customFormat="false" ht="13.5" hidden="false" customHeight="true" outlineLevel="0" collapsed="false">
      <c r="C62" s="160" t="n">
        <v>0</v>
      </c>
      <c r="D62" s="162" t="n">
        <v>0</v>
      </c>
      <c r="E62" s="162" t="e">
        <f aca="false" t="array" ref="E62:E62">SMALL(IF(C$1:C$200&lt;&gt;0,ROW(C$1:C$200)),ROWS(E$1:E62))</f>
        <v>#VALUE!</v>
      </c>
      <c r="F62" s="163" t="e">
        <f aca="false" t="array" ref="F62:F62">INDEX(C:C,SMALL(IF(C$1:C$200&lt;&gt;0,ROW(C$1:C$200)),ROWS(F$1:F62)))</f>
        <v>#VALUE!</v>
      </c>
      <c r="G62" s="163" t="str">
        <f aca="false" t="array" ref="G62:G62">IF(ISERROR(INDEX(C:C,SMALL(IF(C$1:C$200&lt;&gt;0,ROW(C$1:C$200)),ROWS(G$1:G62)))),"",INDEX(C:C,SMALL(IF(C$1:C$200&lt;&gt;0,ROW(C$1:C$200)),ROWS(G$1:G62))))</f>
        <v/>
      </c>
      <c r="H62" s="164" t="e">
        <f aca="false">VALUE(G62)</f>
        <v>#VALUE!</v>
      </c>
      <c r="I62" s="160"/>
      <c r="J62" s="165"/>
    </row>
    <row r="63" customFormat="false" ht="13.5" hidden="false" customHeight="true" outlineLevel="0" collapsed="false">
      <c r="C63" s="160" t="n">
        <v>0</v>
      </c>
      <c r="D63" s="162" t="n">
        <v>0</v>
      </c>
      <c r="E63" s="162" t="e">
        <f aca="false" t="array" ref="E63:E63">SMALL(IF(C$1:C$200&lt;&gt;0,ROW(C$1:C$200)),ROWS(E$1:E63))</f>
        <v>#VALUE!</v>
      </c>
      <c r="F63" s="163" t="e">
        <f aca="false" t="array" ref="F63:F63">INDEX(C:C,SMALL(IF(C$1:C$200&lt;&gt;0,ROW(C$1:C$200)),ROWS(F$1:F63)))</f>
        <v>#VALUE!</v>
      </c>
      <c r="G63" s="163" t="str">
        <f aca="false" t="array" ref="G63:G63">IF(ISERROR(INDEX(C:C,SMALL(IF(C$1:C$200&lt;&gt;0,ROW(C$1:C$200)),ROWS(G$1:G63)))),"",INDEX(C:C,SMALL(IF(C$1:C$200&lt;&gt;0,ROW(C$1:C$200)),ROWS(G$1:G63))))</f>
        <v/>
      </c>
      <c r="H63" s="164" t="e">
        <f aca="false">VALUE(G63)</f>
        <v>#VALUE!</v>
      </c>
      <c r="I63" s="160"/>
      <c r="J63" s="165"/>
    </row>
    <row r="64" customFormat="false" ht="13.5" hidden="false" customHeight="true" outlineLevel="0" collapsed="false">
      <c r="C64" s="160" t="n">
        <v>0</v>
      </c>
      <c r="D64" s="162" t="n">
        <v>0</v>
      </c>
      <c r="E64" s="162" t="e">
        <f aca="false" t="array" ref="E64:E64">SMALL(IF(C$1:C$200&lt;&gt;0,ROW(C$1:C$200)),ROWS(E$1:E64))</f>
        <v>#VALUE!</v>
      </c>
      <c r="F64" s="163" t="e">
        <f aca="false" t="array" ref="F64:F64">INDEX(C:C,SMALL(IF(C$1:C$200&lt;&gt;0,ROW(C$1:C$200)),ROWS(F$1:F64)))</f>
        <v>#VALUE!</v>
      </c>
      <c r="G64" s="163" t="str">
        <f aca="false" t="array" ref="G64:G64">IF(ISERROR(INDEX(C:C,SMALL(IF(C$1:C$200&lt;&gt;0,ROW(C$1:C$200)),ROWS(G$1:G64)))),"",INDEX(C:C,SMALL(IF(C$1:C$200&lt;&gt;0,ROW(C$1:C$200)),ROWS(G$1:G64))))</f>
        <v/>
      </c>
      <c r="H64" s="164" t="e">
        <f aca="false">VALUE(G64)</f>
        <v>#VALUE!</v>
      </c>
      <c r="I64" s="160"/>
      <c r="J64" s="165"/>
    </row>
    <row r="65" customFormat="false" ht="13.5" hidden="false" customHeight="true" outlineLevel="0" collapsed="false">
      <c r="C65" s="160" t="n">
        <v>0</v>
      </c>
      <c r="D65" s="162" t="n">
        <v>0</v>
      </c>
      <c r="E65" s="162" t="e">
        <f aca="false" t="array" ref="E65:E65">SMALL(IF(C$1:C$200&lt;&gt;0,ROW(C$1:C$200)),ROWS(E$1:E65))</f>
        <v>#VALUE!</v>
      </c>
      <c r="F65" s="163" t="e">
        <f aca="false" t="array" ref="F65:F65">INDEX(C:C,SMALL(IF(C$1:C$200&lt;&gt;0,ROW(C$1:C$200)),ROWS(F$1:F65)))</f>
        <v>#VALUE!</v>
      </c>
      <c r="G65" s="163" t="str">
        <f aca="false" t="array" ref="G65:G65">IF(ISERROR(INDEX(C:C,SMALL(IF(C$1:C$200&lt;&gt;0,ROW(C$1:C$200)),ROWS(G$1:G65)))),"",INDEX(C:C,SMALL(IF(C$1:C$200&lt;&gt;0,ROW(C$1:C$200)),ROWS(G$1:G65))))</f>
        <v/>
      </c>
      <c r="H65" s="164" t="e">
        <f aca="false">VALUE(G65)</f>
        <v>#VALUE!</v>
      </c>
      <c r="I65" s="160"/>
      <c r="J65" s="165"/>
    </row>
    <row r="66" customFormat="false" ht="13.5" hidden="false" customHeight="true" outlineLevel="0" collapsed="false">
      <c r="C66" s="160" t="n">
        <v>0</v>
      </c>
      <c r="D66" s="162" t="n">
        <v>0</v>
      </c>
      <c r="E66" s="162" t="e">
        <f aca="false" t="array" ref="E66:E66">SMALL(IF(C$1:C$200&lt;&gt;0,ROW(C$1:C$200)),ROWS(E$1:E66))</f>
        <v>#VALUE!</v>
      </c>
      <c r="F66" s="163" t="e">
        <f aca="false" t="array" ref="F66:F66">INDEX(C:C,SMALL(IF(C$1:C$200&lt;&gt;0,ROW(C$1:C$200)),ROWS(F$1:F66)))</f>
        <v>#VALUE!</v>
      </c>
      <c r="G66" s="163" t="str">
        <f aca="false" t="array" ref="G66:G66">IF(ISERROR(INDEX(C:C,SMALL(IF(C$1:C$200&lt;&gt;0,ROW(C$1:C$200)),ROWS(G$1:G66)))),"",INDEX(C:C,SMALL(IF(C$1:C$200&lt;&gt;0,ROW(C$1:C$200)),ROWS(G$1:G66))))</f>
        <v/>
      </c>
      <c r="H66" s="164" t="e">
        <f aca="false">VALUE(G66)</f>
        <v>#VALUE!</v>
      </c>
      <c r="I66" s="160"/>
      <c r="J66" s="165"/>
    </row>
    <row r="67" customFormat="false" ht="13.5" hidden="false" customHeight="true" outlineLevel="0" collapsed="false">
      <c r="C67" s="160" t="n">
        <v>0</v>
      </c>
      <c r="D67" s="162" t="n">
        <v>0</v>
      </c>
      <c r="E67" s="162" t="e">
        <f aca="false" t="array" ref="E67:E67">SMALL(IF(C$1:C$200&lt;&gt;0,ROW(C$1:C$200)),ROWS(E$1:E67))</f>
        <v>#VALUE!</v>
      </c>
      <c r="F67" s="163" t="e">
        <f aca="false" t="array" ref="F67:F67">INDEX(C:C,SMALL(IF(C$1:C$200&lt;&gt;0,ROW(C$1:C$200)),ROWS(F$1:F67)))</f>
        <v>#VALUE!</v>
      </c>
      <c r="G67" s="163" t="str">
        <f aca="false" t="array" ref="G67:G67">IF(ISERROR(INDEX(C:C,SMALL(IF(C$1:C$200&lt;&gt;0,ROW(C$1:C$200)),ROWS(G$1:G67)))),"",INDEX(C:C,SMALL(IF(C$1:C$200&lt;&gt;0,ROW(C$1:C$200)),ROWS(G$1:G67))))</f>
        <v/>
      </c>
      <c r="H67" s="164" t="e">
        <f aca="false">VALUE(G67)</f>
        <v>#VALUE!</v>
      </c>
      <c r="I67" s="160"/>
      <c r="J67" s="165"/>
    </row>
    <row r="68" customFormat="false" ht="13.5" hidden="false" customHeight="true" outlineLevel="0" collapsed="false">
      <c r="C68" s="160" t="n">
        <v>0</v>
      </c>
      <c r="D68" s="162" t="n">
        <v>0</v>
      </c>
      <c r="E68" s="162" t="e">
        <f aca="false" t="array" ref="E68:E68">SMALL(IF(C$1:C$200&lt;&gt;0,ROW(C$1:C$200)),ROWS(E$1:E68))</f>
        <v>#VALUE!</v>
      </c>
      <c r="F68" s="163" t="e">
        <f aca="false" t="array" ref="F68:F68">INDEX(C:C,SMALL(IF(C$1:C$200&lt;&gt;0,ROW(C$1:C$200)),ROWS(F$1:F68)))</f>
        <v>#VALUE!</v>
      </c>
      <c r="G68" s="163" t="str">
        <f aca="false" t="array" ref="G68:G68">IF(ISERROR(INDEX(C:C,SMALL(IF(C$1:C$200&lt;&gt;0,ROW(C$1:C$200)),ROWS(G$1:G68)))),"",INDEX(C:C,SMALL(IF(C$1:C$200&lt;&gt;0,ROW(C$1:C$200)),ROWS(G$1:G68))))</f>
        <v/>
      </c>
      <c r="H68" s="164" t="e">
        <f aca="false">VALUE(G68)</f>
        <v>#VALUE!</v>
      </c>
      <c r="I68" s="160"/>
      <c r="J68" s="165"/>
    </row>
    <row r="69" customFormat="false" ht="13.5" hidden="false" customHeight="true" outlineLevel="0" collapsed="false">
      <c r="C69" s="160" t="n">
        <v>0</v>
      </c>
      <c r="D69" s="162" t="n">
        <v>0</v>
      </c>
      <c r="E69" s="162" t="e">
        <f aca="false" t="array" ref="E69:E69">SMALL(IF(C$1:C$200&lt;&gt;0,ROW(C$1:C$200)),ROWS(E$1:E69))</f>
        <v>#VALUE!</v>
      </c>
      <c r="F69" s="163" t="e">
        <f aca="false" t="array" ref="F69:F69">INDEX(C:C,SMALL(IF(C$1:C$200&lt;&gt;0,ROW(C$1:C$200)),ROWS(F$1:F69)))</f>
        <v>#VALUE!</v>
      </c>
      <c r="G69" s="163" t="str">
        <f aca="false" t="array" ref="G69:G69">IF(ISERROR(INDEX(C:C,SMALL(IF(C$1:C$200&lt;&gt;0,ROW(C$1:C$200)),ROWS(G$1:G69)))),"",INDEX(C:C,SMALL(IF(C$1:C$200&lt;&gt;0,ROW(C$1:C$200)),ROWS(G$1:G69))))</f>
        <v/>
      </c>
      <c r="H69" s="164" t="e">
        <f aca="false">VALUE(G69)</f>
        <v>#VALUE!</v>
      </c>
      <c r="I69" s="160"/>
      <c r="J69" s="165"/>
    </row>
    <row r="70" customFormat="false" ht="13.5" hidden="false" customHeight="true" outlineLevel="0" collapsed="false">
      <c r="C70" s="160" t="n">
        <v>0</v>
      </c>
      <c r="D70" s="162" t="n">
        <v>0</v>
      </c>
      <c r="E70" s="162" t="e">
        <f aca="false" t="array" ref="E70:E70">SMALL(IF(C$1:C$200&lt;&gt;0,ROW(C$1:C$200)),ROWS(E$1:E70))</f>
        <v>#VALUE!</v>
      </c>
      <c r="F70" s="163" t="e">
        <f aca="false" t="array" ref="F70:F70">INDEX(C:C,SMALL(IF(C$1:C$200&lt;&gt;0,ROW(C$1:C$200)),ROWS(F$1:F70)))</f>
        <v>#VALUE!</v>
      </c>
      <c r="G70" s="163" t="str">
        <f aca="false" t="array" ref="G70:G70">IF(ISERROR(INDEX(C:C,SMALL(IF(C$1:C$200&lt;&gt;0,ROW(C$1:C$200)),ROWS(G$1:G70)))),"",INDEX(C:C,SMALL(IF(C$1:C$200&lt;&gt;0,ROW(C$1:C$200)),ROWS(G$1:G70))))</f>
        <v/>
      </c>
      <c r="H70" s="164" t="e">
        <f aca="false">VALUE(G70)</f>
        <v>#VALUE!</v>
      </c>
      <c r="I70" s="160"/>
      <c r="J70" s="165"/>
    </row>
    <row r="71" customFormat="false" ht="13.5" hidden="false" customHeight="true" outlineLevel="0" collapsed="false">
      <c r="C71" s="160" t="n">
        <f aca="false" t="array" ref="C71:C80">TRANSPOSE('L.6.R.1'!S36:AB36)</f>
        <v>0</v>
      </c>
      <c r="D71" s="162" t="n">
        <v>0</v>
      </c>
      <c r="E71" s="162" t="e">
        <f aca="false" t="array" ref="E71:E71">SMALL(IF(C$1:C$200&lt;&gt;0,ROW(C$1:C$200)),ROWS(E$1:E71))</f>
        <v>#VALUE!</v>
      </c>
      <c r="F71" s="163" t="e">
        <f aca="false" t="array" ref="F71:F71">INDEX(C:C,SMALL(IF(C$1:C$200&lt;&gt;0,ROW(C$1:C$200)),ROWS(F$1:F71)))</f>
        <v>#VALUE!</v>
      </c>
      <c r="G71" s="163" t="str">
        <f aca="false" t="array" ref="G71:G71">IF(ISERROR(INDEX(C:C,SMALL(IF(C$1:C$200&lt;&gt;0,ROW(C$1:C$200)),ROWS(G$1:G71)))),"",INDEX(C:C,SMALL(IF(C$1:C$200&lt;&gt;0,ROW(C$1:C$200)),ROWS(G$1:G71))))</f>
        <v/>
      </c>
      <c r="H71" s="164" t="e">
        <f aca="false">VALUE(G71)</f>
        <v>#VALUE!</v>
      </c>
      <c r="I71" s="160"/>
      <c r="J71" s="165"/>
    </row>
    <row r="72" customFormat="false" ht="13.5" hidden="false" customHeight="true" outlineLevel="0" collapsed="false">
      <c r="C72" s="160" t="n">
        <v>0</v>
      </c>
      <c r="D72" s="162" t="n">
        <v>0</v>
      </c>
      <c r="E72" s="162" t="e">
        <f aca="false" t="array" ref="E72:E72">SMALL(IF(C$1:C$200&lt;&gt;0,ROW(C$1:C$200)),ROWS(E$1:E72))</f>
        <v>#VALUE!</v>
      </c>
      <c r="F72" s="163" t="e">
        <f aca="false" t="array" ref="F72:F72">INDEX(C:C,SMALL(IF(C$1:C$200&lt;&gt;0,ROW(C$1:C$200)),ROWS(F$1:F72)))</f>
        <v>#VALUE!</v>
      </c>
      <c r="G72" s="163" t="str">
        <f aca="false" t="array" ref="G72:G72">IF(ISERROR(INDEX(C:C,SMALL(IF(C$1:C$200&lt;&gt;0,ROW(C$1:C$200)),ROWS(G$1:G72)))),"",INDEX(C:C,SMALL(IF(C$1:C$200&lt;&gt;0,ROW(C$1:C$200)),ROWS(G$1:G72))))</f>
        <v/>
      </c>
      <c r="H72" s="164" t="e">
        <f aca="false">VALUE(G72)</f>
        <v>#VALUE!</v>
      </c>
      <c r="I72" s="160"/>
      <c r="J72" s="165"/>
    </row>
    <row r="73" customFormat="false" ht="13.5" hidden="false" customHeight="true" outlineLevel="0" collapsed="false">
      <c r="C73" s="160" t="n">
        <v>0</v>
      </c>
      <c r="D73" s="162" t="n">
        <v>0</v>
      </c>
      <c r="E73" s="162" t="e">
        <f aca="false" t="array" ref="E73:E73">SMALL(IF(C$1:C$200&lt;&gt;0,ROW(C$1:C$200)),ROWS(E$1:E73))</f>
        <v>#VALUE!</v>
      </c>
      <c r="F73" s="163" t="e">
        <f aca="false" t="array" ref="F73:F73">INDEX(C:C,SMALL(IF(C$1:C$200&lt;&gt;0,ROW(C$1:C$200)),ROWS(F$1:F73)))</f>
        <v>#VALUE!</v>
      </c>
      <c r="G73" s="163" t="str">
        <f aca="false" t="array" ref="G73:G73">IF(ISERROR(INDEX(C:C,SMALL(IF(C$1:C$200&lt;&gt;0,ROW(C$1:C$200)),ROWS(G$1:G73)))),"",INDEX(C:C,SMALL(IF(C$1:C$200&lt;&gt;0,ROW(C$1:C$200)),ROWS(G$1:G73))))</f>
        <v/>
      </c>
      <c r="H73" s="164" t="e">
        <f aca="false">VALUE(G73)</f>
        <v>#VALUE!</v>
      </c>
      <c r="I73" s="160"/>
      <c r="J73" s="165"/>
    </row>
    <row r="74" customFormat="false" ht="13.5" hidden="false" customHeight="true" outlineLevel="0" collapsed="false">
      <c r="C74" s="160" t="n">
        <v>0</v>
      </c>
      <c r="D74" s="162" t="n">
        <v>0</v>
      </c>
      <c r="E74" s="162" t="e">
        <f aca="false" t="array" ref="E74:E74">SMALL(IF(C$1:C$200&lt;&gt;0,ROW(C$1:C$200)),ROWS(E$1:E74))</f>
        <v>#VALUE!</v>
      </c>
      <c r="F74" s="163" t="e">
        <f aca="false" t="array" ref="F74:F74">INDEX(C:C,SMALL(IF(C$1:C$200&lt;&gt;0,ROW(C$1:C$200)),ROWS(F$1:F74)))</f>
        <v>#VALUE!</v>
      </c>
      <c r="G74" s="163" t="str">
        <f aca="false" t="array" ref="G74:G74">IF(ISERROR(INDEX(C:C,SMALL(IF(C$1:C$200&lt;&gt;0,ROW(C$1:C$200)),ROWS(G$1:G74)))),"",INDEX(C:C,SMALL(IF(C$1:C$200&lt;&gt;0,ROW(C$1:C$200)),ROWS(G$1:G74))))</f>
        <v/>
      </c>
      <c r="H74" s="164" t="e">
        <f aca="false">VALUE(G74)</f>
        <v>#VALUE!</v>
      </c>
      <c r="I74" s="160"/>
      <c r="J74" s="165"/>
    </row>
    <row r="75" customFormat="false" ht="13.5" hidden="false" customHeight="true" outlineLevel="0" collapsed="false">
      <c r="C75" s="160" t="n">
        <v>0</v>
      </c>
      <c r="D75" s="162" t="n">
        <v>0</v>
      </c>
      <c r="E75" s="162" t="e">
        <f aca="false" t="array" ref="E75:E75">SMALL(IF(C$1:C$200&lt;&gt;0,ROW(C$1:C$200)),ROWS(E$1:E75))</f>
        <v>#VALUE!</v>
      </c>
      <c r="F75" s="163" t="e">
        <f aca="false" t="array" ref="F75:F75">INDEX(C:C,SMALL(IF(C$1:C$200&lt;&gt;0,ROW(C$1:C$200)),ROWS(F$1:F75)))</f>
        <v>#VALUE!</v>
      </c>
      <c r="G75" s="163" t="str">
        <f aca="false" t="array" ref="G75:G75">IF(ISERROR(INDEX(C:C,SMALL(IF(C$1:C$200&lt;&gt;0,ROW(C$1:C$200)),ROWS(G$1:G75)))),"",INDEX(C:C,SMALL(IF(C$1:C$200&lt;&gt;0,ROW(C$1:C$200)),ROWS(G$1:G75))))</f>
        <v/>
      </c>
      <c r="H75" s="164" t="e">
        <f aca="false">VALUE(G75)</f>
        <v>#VALUE!</v>
      </c>
      <c r="I75" s="160"/>
      <c r="J75" s="165"/>
    </row>
    <row r="76" customFormat="false" ht="13.5" hidden="false" customHeight="true" outlineLevel="0" collapsed="false">
      <c r="C76" s="160" t="n">
        <v>0</v>
      </c>
      <c r="D76" s="162" t="n">
        <v>0</v>
      </c>
      <c r="E76" s="162" t="e">
        <f aca="false" t="array" ref="E76:E76">SMALL(IF(C$1:C$200&lt;&gt;0,ROW(C$1:C$200)),ROWS(E$1:E76))</f>
        <v>#VALUE!</v>
      </c>
      <c r="F76" s="163" t="e">
        <f aca="false" t="array" ref="F76:F76">INDEX(C:C,SMALL(IF(C$1:C$200&lt;&gt;0,ROW(C$1:C$200)),ROWS(F$1:F76)))</f>
        <v>#VALUE!</v>
      </c>
      <c r="G76" s="163" t="str">
        <f aca="false" t="array" ref="G76:G76">IF(ISERROR(INDEX(C:C,SMALL(IF(C$1:C$200&lt;&gt;0,ROW(C$1:C$200)),ROWS(G$1:G76)))),"",INDEX(C:C,SMALL(IF(C$1:C$200&lt;&gt;0,ROW(C$1:C$200)),ROWS(G$1:G76))))</f>
        <v/>
      </c>
      <c r="H76" s="164" t="e">
        <f aca="false">VALUE(G76)</f>
        <v>#VALUE!</v>
      </c>
      <c r="I76" s="160"/>
      <c r="J76" s="165"/>
    </row>
    <row r="77" customFormat="false" ht="13.5" hidden="false" customHeight="true" outlineLevel="0" collapsed="false">
      <c r="C77" s="160" t="n">
        <v>0</v>
      </c>
      <c r="D77" s="162" t="n">
        <v>0</v>
      </c>
      <c r="E77" s="162" t="e">
        <f aca="false" t="array" ref="E77:E77">SMALL(IF(C$1:C$200&lt;&gt;0,ROW(C$1:C$200)),ROWS(E$1:E77))</f>
        <v>#VALUE!</v>
      </c>
      <c r="F77" s="163" t="e">
        <f aca="false" t="array" ref="F77:F77">INDEX(C:C,SMALL(IF(C$1:C$200&lt;&gt;0,ROW(C$1:C$200)),ROWS(F$1:F77)))</f>
        <v>#VALUE!</v>
      </c>
      <c r="G77" s="163" t="str">
        <f aca="false" t="array" ref="G77:G77">IF(ISERROR(INDEX(C:C,SMALL(IF(C$1:C$200&lt;&gt;0,ROW(C$1:C$200)),ROWS(G$1:G77)))),"",INDEX(C:C,SMALL(IF(C$1:C$200&lt;&gt;0,ROW(C$1:C$200)),ROWS(G$1:G77))))</f>
        <v/>
      </c>
      <c r="H77" s="164" t="e">
        <f aca="false">VALUE(G77)</f>
        <v>#VALUE!</v>
      </c>
      <c r="I77" s="160"/>
      <c r="J77" s="165"/>
    </row>
    <row r="78" customFormat="false" ht="13.5" hidden="false" customHeight="true" outlineLevel="0" collapsed="false">
      <c r="C78" s="160" t="n">
        <v>0</v>
      </c>
      <c r="D78" s="162" t="n">
        <v>0</v>
      </c>
      <c r="E78" s="162" t="e">
        <f aca="false" t="array" ref="E78:E78">SMALL(IF(C$1:C$200&lt;&gt;0,ROW(C$1:C$200)),ROWS(E$1:E78))</f>
        <v>#VALUE!</v>
      </c>
      <c r="F78" s="163" t="e">
        <f aca="false" t="array" ref="F78:F78">INDEX(C:C,SMALL(IF(C$1:C$200&lt;&gt;0,ROW(C$1:C$200)),ROWS(F$1:F78)))</f>
        <v>#VALUE!</v>
      </c>
      <c r="G78" s="163" t="str">
        <f aca="false" t="array" ref="G78:G78">IF(ISERROR(INDEX(C:C,SMALL(IF(C$1:C$200&lt;&gt;0,ROW(C$1:C$200)),ROWS(G$1:G78)))),"",INDEX(C:C,SMALL(IF(C$1:C$200&lt;&gt;0,ROW(C$1:C$200)),ROWS(G$1:G78))))</f>
        <v/>
      </c>
      <c r="H78" s="164" t="e">
        <f aca="false">VALUE(G78)</f>
        <v>#VALUE!</v>
      </c>
      <c r="I78" s="160"/>
      <c r="J78" s="165"/>
    </row>
    <row r="79" customFormat="false" ht="13.5" hidden="false" customHeight="true" outlineLevel="0" collapsed="false">
      <c r="C79" s="160" t="n">
        <v>0</v>
      </c>
      <c r="D79" s="162" t="n">
        <v>0</v>
      </c>
      <c r="E79" s="162" t="e">
        <f aca="false" t="array" ref="E79:E79">SMALL(IF(C$1:C$200&lt;&gt;0,ROW(C$1:C$200)),ROWS(E$1:E79))</f>
        <v>#VALUE!</v>
      </c>
      <c r="F79" s="163" t="e">
        <f aca="false" t="array" ref="F79:F79">INDEX(C:C,SMALL(IF(C$1:C$200&lt;&gt;0,ROW(C$1:C$200)),ROWS(F$1:F79)))</f>
        <v>#VALUE!</v>
      </c>
      <c r="G79" s="163" t="str">
        <f aca="false" t="array" ref="G79:G79">IF(ISERROR(INDEX(C:C,SMALL(IF(C$1:C$200&lt;&gt;0,ROW(C$1:C$200)),ROWS(G$1:G79)))),"",INDEX(C:C,SMALL(IF(C$1:C$200&lt;&gt;0,ROW(C$1:C$200)),ROWS(G$1:G79))))</f>
        <v/>
      </c>
      <c r="H79" s="164" t="e">
        <f aca="false">VALUE(G79)</f>
        <v>#VALUE!</v>
      </c>
      <c r="I79" s="160"/>
      <c r="J79" s="165"/>
    </row>
    <row r="80" customFormat="false" ht="13.5" hidden="false" customHeight="true" outlineLevel="0" collapsed="false">
      <c r="C80" s="160" t="n">
        <v>0</v>
      </c>
      <c r="D80" s="162" t="n">
        <v>0</v>
      </c>
      <c r="E80" s="162" t="e">
        <f aca="false" t="array" ref="E80:E80">SMALL(IF(C$1:C$200&lt;&gt;0,ROW(C$1:C$200)),ROWS(E$1:E80))</f>
        <v>#VALUE!</v>
      </c>
      <c r="F80" s="163" t="e">
        <f aca="false" t="array" ref="F80:F80">INDEX(C:C,SMALL(IF(C$1:C$200&lt;&gt;0,ROW(C$1:C$200)),ROWS(F$1:F80)))</f>
        <v>#VALUE!</v>
      </c>
      <c r="G80" s="163" t="str">
        <f aca="false" t="array" ref="G80:G80">IF(ISERROR(INDEX(C:C,SMALL(IF(C$1:C$200&lt;&gt;0,ROW(C$1:C$200)),ROWS(G$1:G80)))),"",INDEX(C:C,SMALL(IF(C$1:C$200&lt;&gt;0,ROW(C$1:C$200)),ROWS(G$1:G80))))</f>
        <v/>
      </c>
      <c r="H80" s="164" t="e">
        <f aca="false">VALUE(G80)</f>
        <v>#VALUE!</v>
      </c>
      <c r="I80" s="160"/>
      <c r="J80" s="165"/>
    </row>
    <row r="81" customFormat="false" ht="13.5" hidden="false" customHeight="true" outlineLevel="0" collapsed="false">
      <c r="C81" s="160" t="n">
        <f aca="false" t="array" ref="C81:C90">TRANSPOSE('L.6.R.1'!S37:AB37)</f>
        <v>0</v>
      </c>
      <c r="D81" s="162" t="n">
        <v>0</v>
      </c>
      <c r="E81" s="162" t="e">
        <f aca="false" t="array" ref="E81:E81">SMALL(IF(C$1:C$200&lt;&gt;0,ROW(C$1:C$200)),ROWS(E$1:E81))</f>
        <v>#VALUE!</v>
      </c>
      <c r="F81" s="163" t="e">
        <f aca="false" t="array" ref="F81:F81">INDEX(C:C,SMALL(IF(C$1:C$200&lt;&gt;0,ROW(C$1:C$200)),ROWS(F$1:F81)))</f>
        <v>#VALUE!</v>
      </c>
      <c r="G81" s="163" t="str">
        <f aca="false" t="array" ref="G81:G81">IF(ISERROR(INDEX(C:C,SMALL(IF(C$1:C$200&lt;&gt;0,ROW(C$1:C$200)),ROWS(G$1:G81)))),"",INDEX(C:C,SMALL(IF(C$1:C$200&lt;&gt;0,ROW(C$1:C$200)),ROWS(G$1:G81))))</f>
        <v/>
      </c>
      <c r="H81" s="164" t="e">
        <f aca="false">VALUE(G81)</f>
        <v>#VALUE!</v>
      </c>
      <c r="I81" s="160"/>
      <c r="J81" s="165"/>
    </row>
    <row r="82" customFormat="false" ht="13.5" hidden="false" customHeight="true" outlineLevel="0" collapsed="false">
      <c r="C82" s="160" t="n">
        <v>0</v>
      </c>
      <c r="D82" s="162" t="n">
        <v>0</v>
      </c>
      <c r="E82" s="162" t="e">
        <f aca="false" t="array" ref="E82:E82">SMALL(IF(C$1:C$200&lt;&gt;0,ROW(C$1:C$200)),ROWS(E$1:E82))</f>
        <v>#VALUE!</v>
      </c>
      <c r="F82" s="163" t="e">
        <f aca="false" t="array" ref="F82:F82">INDEX(C:C,SMALL(IF(C$1:C$200&lt;&gt;0,ROW(C$1:C$200)),ROWS(F$1:F82)))</f>
        <v>#VALUE!</v>
      </c>
      <c r="G82" s="163" t="str">
        <f aca="false" t="array" ref="G82:G82">IF(ISERROR(INDEX(C:C,SMALL(IF(C$1:C$200&lt;&gt;0,ROW(C$1:C$200)),ROWS(G$1:G82)))),"",INDEX(C:C,SMALL(IF(C$1:C$200&lt;&gt;0,ROW(C$1:C$200)),ROWS(G$1:G82))))</f>
        <v/>
      </c>
      <c r="H82" s="164" t="e">
        <f aca="false">VALUE(G82)</f>
        <v>#VALUE!</v>
      </c>
      <c r="I82" s="160"/>
      <c r="J82" s="165"/>
    </row>
    <row r="83" customFormat="false" ht="13.5" hidden="false" customHeight="true" outlineLevel="0" collapsed="false">
      <c r="C83" s="160" t="n">
        <v>0</v>
      </c>
      <c r="D83" s="162" t="n">
        <v>0</v>
      </c>
      <c r="E83" s="162" t="e">
        <f aca="false" t="array" ref="E83:E83">SMALL(IF(C$1:C$200&lt;&gt;0,ROW(C$1:C$200)),ROWS(E$1:E83))</f>
        <v>#VALUE!</v>
      </c>
      <c r="F83" s="163" t="e">
        <f aca="false" t="array" ref="F83:F83">INDEX(C:C,SMALL(IF(C$1:C$200&lt;&gt;0,ROW(C$1:C$200)),ROWS(F$1:F83)))</f>
        <v>#VALUE!</v>
      </c>
      <c r="G83" s="163" t="str">
        <f aca="false" t="array" ref="G83:G83">IF(ISERROR(INDEX(C:C,SMALL(IF(C$1:C$200&lt;&gt;0,ROW(C$1:C$200)),ROWS(G$1:G83)))),"",INDEX(C:C,SMALL(IF(C$1:C$200&lt;&gt;0,ROW(C$1:C$200)),ROWS(G$1:G83))))</f>
        <v/>
      </c>
      <c r="H83" s="164" t="e">
        <f aca="false">VALUE(G83)</f>
        <v>#VALUE!</v>
      </c>
      <c r="I83" s="160"/>
      <c r="J83" s="165"/>
    </row>
    <row r="84" customFormat="false" ht="13.5" hidden="false" customHeight="true" outlineLevel="0" collapsed="false">
      <c r="C84" s="160" t="n">
        <v>0</v>
      </c>
      <c r="D84" s="162" t="n">
        <v>0</v>
      </c>
      <c r="E84" s="162" t="e">
        <f aca="false" t="array" ref="E84:E84">SMALL(IF(C$1:C$200&lt;&gt;0,ROW(C$1:C$200)),ROWS(E$1:E84))</f>
        <v>#VALUE!</v>
      </c>
      <c r="F84" s="163" t="e">
        <f aca="false" t="array" ref="F84:F84">INDEX(C:C,SMALL(IF(C$1:C$200&lt;&gt;0,ROW(C$1:C$200)),ROWS(F$1:F84)))</f>
        <v>#VALUE!</v>
      </c>
      <c r="G84" s="163" t="str">
        <f aca="false" t="array" ref="G84:G84">IF(ISERROR(INDEX(C:C,SMALL(IF(C$1:C$200&lt;&gt;0,ROW(C$1:C$200)),ROWS(G$1:G84)))),"",INDEX(C:C,SMALL(IF(C$1:C$200&lt;&gt;0,ROW(C$1:C$200)),ROWS(G$1:G84))))</f>
        <v/>
      </c>
      <c r="H84" s="164" t="e">
        <f aca="false">VALUE(G84)</f>
        <v>#VALUE!</v>
      </c>
      <c r="I84" s="160"/>
      <c r="J84" s="165"/>
    </row>
    <row r="85" customFormat="false" ht="13.5" hidden="false" customHeight="true" outlineLevel="0" collapsed="false">
      <c r="C85" s="160" t="n">
        <v>0</v>
      </c>
      <c r="D85" s="162" t="n">
        <v>0</v>
      </c>
      <c r="E85" s="162" t="e">
        <f aca="false" t="array" ref="E85:E85">SMALL(IF(C$1:C$200&lt;&gt;0,ROW(C$1:C$200)),ROWS(E$1:E85))</f>
        <v>#VALUE!</v>
      </c>
      <c r="F85" s="163" t="e">
        <f aca="false" t="array" ref="F85:F85">INDEX(C:C,SMALL(IF(C$1:C$200&lt;&gt;0,ROW(C$1:C$200)),ROWS(F$1:F85)))</f>
        <v>#VALUE!</v>
      </c>
      <c r="G85" s="163" t="str">
        <f aca="false" t="array" ref="G85:G85">IF(ISERROR(INDEX(C:C,SMALL(IF(C$1:C$200&lt;&gt;0,ROW(C$1:C$200)),ROWS(G$1:G85)))),"",INDEX(C:C,SMALL(IF(C$1:C$200&lt;&gt;0,ROW(C$1:C$200)),ROWS(G$1:G85))))</f>
        <v/>
      </c>
      <c r="H85" s="164" t="e">
        <f aca="false">VALUE(G85)</f>
        <v>#VALUE!</v>
      </c>
      <c r="I85" s="160"/>
      <c r="J85" s="165"/>
    </row>
    <row r="86" customFormat="false" ht="13.5" hidden="false" customHeight="true" outlineLevel="0" collapsed="false">
      <c r="C86" s="160" t="n">
        <v>0</v>
      </c>
      <c r="D86" s="162" t="n">
        <v>0</v>
      </c>
      <c r="E86" s="162" t="e">
        <f aca="false" t="array" ref="E86:E86">SMALL(IF(C$1:C$200&lt;&gt;0,ROW(C$1:C$200)),ROWS(E$1:E86))</f>
        <v>#VALUE!</v>
      </c>
      <c r="F86" s="163" t="e">
        <f aca="false" t="array" ref="F86:F86">INDEX(C:C,SMALL(IF(C$1:C$200&lt;&gt;0,ROW(C$1:C$200)),ROWS(F$1:F86)))</f>
        <v>#VALUE!</v>
      </c>
      <c r="G86" s="163" t="str">
        <f aca="false" t="array" ref="G86:G86">IF(ISERROR(INDEX(C:C,SMALL(IF(C$1:C$200&lt;&gt;0,ROW(C$1:C$200)),ROWS(G$1:G86)))),"",INDEX(C:C,SMALL(IF(C$1:C$200&lt;&gt;0,ROW(C$1:C$200)),ROWS(G$1:G86))))</f>
        <v/>
      </c>
      <c r="H86" s="164" t="e">
        <f aca="false">VALUE(G86)</f>
        <v>#VALUE!</v>
      </c>
      <c r="I86" s="160"/>
      <c r="J86" s="165"/>
    </row>
    <row r="87" customFormat="false" ht="13.5" hidden="false" customHeight="true" outlineLevel="0" collapsed="false">
      <c r="C87" s="160" t="n">
        <v>0</v>
      </c>
      <c r="D87" s="162" t="n">
        <v>0</v>
      </c>
      <c r="E87" s="162" t="e">
        <f aca="false" t="array" ref="E87:E87">SMALL(IF(C$1:C$200&lt;&gt;0,ROW(C$1:C$200)),ROWS(E$1:E87))</f>
        <v>#VALUE!</v>
      </c>
      <c r="F87" s="163" t="e">
        <f aca="false" t="array" ref="F87:F87">INDEX(C:C,SMALL(IF(C$1:C$200&lt;&gt;0,ROW(C$1:C$200)),ROWS(F$1:F87)))</f>
        <v>#VALUE!</v>
      </c>
      <c r="G87" s="163" t="str">
        <f aca="false" t="array" ref="G87:G87">IF(ISERROR(INDEX(C:C,SMALL(IF(C$1:C$200&lt;&gt;0,ROW(C$1:C$200)),ROWS(G$1:G87)))),"",INDEX(C:C,SMALL(IF(C$1:C$200&lt;&gt;0,ROW(C$1:C$200)),ROWS(G$1:G87))))</f>
        <v/>
      </c>
      <c r="H87" s="164" t="e">
        <f aca="false">VALUE(G87)</f>
        <v>#VALUE!</v>
      </c>
      <c r="I87" s="160"/>
      <c r="J87" s="165"/>
    </row>
    <row r="88" customFormat="false" ht="13.5" hidden="false" customHeight="true" outlineLevel="0" collapsed="false">
      <c r="C88" s="160" t="n">
        <v>0</v>
      </c>
      <c r="D88" s="162" t="n">
        <v>0</v>
      </c>
      <c r="E88" s="162" t="e">
        <f aca="false" t="array" ref="E88:E88">SMALL(IF(C$1:C$200&lt;&gt;0,ROW(C$1:C$200)),ROWS(E$1:E88))</f>
        <v>#VALUE!</v>
      </c>
      <c r="F88" s="163" t="e">
        <f aca="false" t="array" ref="F88:F88">INDEX(C:C,SMALL(IF(C$1:C$200&lt;&gt;0,ROW(C$1:C$200)),ROWS(F$1:F88)))</f>
        <v>#VALUE!</v>
      </c>
      <c r="G88" s="163" t="str">
        <f aca="false" t="array" ref="G88:G88">IF(ISERROR(INDEX(C:C,SMALL(IF(C$1:C$200&lt;&gt;0,ROW(C$1:C$200)),ROWS(G$1:G88)))),"",INDEX(C:C,SMALL(IF(C$1:C$200&lt;&gt;0,ROW(C$1:C$200)),ROWS(G$1:G88))))</f>
        <v/>
      </c>
      <c r="H88" s="164" t="e">
        <f aca="false">VALUE(G88)</f>
        <v>#VALUE!</v>
      </c>
      <c r="I88" s="160"/>
      <c r="J88" s="165"/>
    </row>
    <row r="89" customFormat="false" ht="13.5" hidden="false" customHeight="true" outlineLevel="0" collapsed="false">
      <c r="C89" s="160" t="n">
        <v>0</v>
      </c>
      <c r="D89" s="162" t="n">
        <v>0</v>
      </c>
      <c r="E89" s="162" t="e">
        <f aca="false" t="array" ref="E89:E89">SMALL(IF(C$1:C$200&lt;&gt;0,ROW(C$1:C$200)),ROWS(E$1:E89))</f>
        <v>#VALUE!</v>
      </c>
      <c r="F89" s="163" t="e">
        <f aca="false" t="array" ref="F89:F89">INDEX(C:C,SMALL(IF(C$1:C$200&lt;&gt;0,ROW(C$1:C$200)),ROWS(F$1:F89)))</f>
        <v>#VALUE!</v>
      </c>
      <c r="G89" s="163" t="str">
        <f aca="false" t="array" ref="G89:G89">IF(ISERROR(INDEX(C:C,SMALL(IF(C$1:C$200&lt;&gt;0,ROW(C$1:C$200)),ROWS(G$1:G89)))),"",INDEX(C:C,SMALL(IF(C$1:C$200&lt;&gt;0,ROW(C$1:C$200)),ROWS(G$1:G89))))</f>
        <v/>
      </c>
      <c r="H89" s="164" t="e">
        <f aca="false">VALUE(G89)</f>
        <v>#VALUE!</v>
      </c>
      <c r="I89" s="160"/>
      <c r="J89" s="165"/>
    </row>
    <row r="90" customFormat="false" ht="13.5" hidden="false" customHeight="true" outlineLevel="0" collapsed="false">
      <c r="C90" s="160" t="n">
        <v>0</v>
      </c>
      <c r="D90" s="162" t="n">
        <v>0</v>
      </c>
      <c r="E90" s="162" t="e">
        <f aca="false" t="array" ref="E90:E90">SMALL(IF(C$1:C$200&lt;&gt;0,ROW(C$1:C$200)),ROWS(E$1:E90))</f>
        <v>#VALUE!</v>
      </c>
      <c r="F90" s="163" t="e">
        <f aca="false" t="array" ref="F90:F90">INDEX(C:C,SMALL(IF(C$1:C$200&lt;&gt;0,ROW(C$1:C$200)),ROWS(F$1:F90)))</f>
        <v>#VALUE!</v>
      </c>
      <c r="G90" s="163" t="str">
        <f aca="false" t="array" ref="G90:G90">IF(ISERROR(INDEX(C:C,SMALL(IF(C$1:C$200&lt;&gt;0,ROW(C$1:C$200)),ROWS(G$1:G90)))),"",INDEX(C:C,SMALL(IF(C$1:C$200&lt;&gt;0,ROW(C$1:C$200)),ROWS(G$1:G90))))</f>
        <v/>
      </c>
      <c r="H90" s="164" t="e">
        <f aca="false">VALUE(G90)</f>
        <v>#VALUE!</v>
      </c>
      <c r="I90" s="160"/>
      <c r="J90" s="165"/>
    </row>
    <row r="91" customFormat="false" ht="13.5" hidden="false" customHeight="true" outlineLevel="0" collapsed="false">
      <c r="C91" s="160" t="n">
        <f aca="false" t="array" ref="C91:C100">TRANSPOSE('L.6.R.1'!S38:AB38)</f>
        <v>0</v>
      </c>
      <c r="D91" s="162" t="n">
        <v>0</v>
      </c>
      <c r="E91" s="162" t="e">
        <f aca="false" t="array" ref="E91:E91">SMALL(IF(C$1:C$200&lt;&gt;0,ROW(C$1:C$200)),ROWS(E$1:E91))</f>
        <v>#VALUE!</v>
      </c>
      <c r="F91" s="163" t="e">
        <f aca="false" t="array" ref="F91:F91">INDEX(C:C,SMALL(IF(C$1:C$200&lt;&gt;0,ROW(C$1:C$200)),ROWS(F$1:F91)))</f>
        <v>#VALUE!</v>
      </c>
      <c r="G91" s="163" t="str">
        <f aca="false" t="array" ref="G91:G91">IF(ISERROR(INDEX(C:C,SMALL(IF(C$1:C$200&lt;&gt;0,ROW(C$1:C$200)),ROWS(G$1:G91)))),"",INDEX(C:C,SMALL(IF(C$1:C$200&lt;&gt;0,ROW(C$1:C$200)),ROWS(G$1:G91))))</f>
        <v/>
      </c>
      <c r="H91" s="164" t="e">
        <f aca="false">VALUE(G91)</f>
        <v>#VALUE!</v>
      </c>
      <c r="I91" s="160"/>
      <c r="J91" s="165"/>
    </row>
    <row r="92" customFormat="false" ht="13.5" hidden="false" customHeight="true" outlineLevel="0" collapsed="false">
      <c r="C92" s="160" t="n">
        <v>0</v>
      </c>
      <c r="D92" s="162" t="n">
        <v>0</v>
      </c>
      <c r="E92" s="162" t="e">
        <f aca="false" t="array" ref="E92:E92">SMALL(IF(C$1:C$200&lt;&gt;0,ROW(C$1:C$200)),ROWS(E$1:E92))</f>
        <v>#VALUE!</v>
      </c>
      <c r="F92" s="163" t="e">
        <f aca="false" t="array" ref="F92:F92">INDEX(C:C,SMALL(IF(C$1:C$200&lt;&gt;0,ROW(C$1:C$200)),ROWS(F$1:F92)))</f>
        <v>#VALUE!</v>
      </c>
      <c r="G92" s="163" t="str">
        <f aca="false" t="array" ref="G92:G92">IF(ISERROR(INDEX(C:C,SMALL(IF(C$1:C$200&lt;&gt;0,ROW(C$1:C$200)),ROWS(G$1:G92)))),"",INDEX(C:C,SMALL(IF(C$1:C$200&lt;&gt;0,ROW(C$1:C$200)),ROWS(G$1:G92))))</f>
        <v/>
      </c>
      <c r="H92" s="164" t="e">
        <f aca="false">VALUE(G92)</f>
        <v>#VALUE!</v>
      </c>
      <c r="I92" s="160"/>
      <c r="J92" s="165"/>
    </row>
    <row r="93" customFormat="false" ht="13.5" hidden="false" customHeight="true" outlineLevel="0" collapsed="false">
      <c r="C93" s="160" t="n">
        <v>0</v>
      </c>
      <c r="D93" s="162" t="n">
        <v>0</v>
      </c>
      <c r="E93" s="162" t="e">
        <f aca="false" t="array" ref="E93:E93">SMALL(IF(C$1:C$200&lt;&gt;0,ROW(C$1:C$200)),ROWS(E$1:E93))</f>
        <v>#VALUE!</v>
      </c>
      <c r="F93" s="163" t="e">
        <f aca="false" t="array" ref="F93:F93">INDEX(C:C,SMALL(IF(C$1:C$200&lt;&gt;0,ROW(C$1:C$200)),ROWS(F$1:F93)))</f>
        <v>#VALUE!</v>
      </c>
      <c r="G93" s="163" t="str">
        <f aca="false" t="array" ref="G93:G93">IF(ISERROR(INDEX(C:C,SMALL(IF(C$1:C$200&lt;&gt;0,ROW(C$1:C$200)),ROWS(G$1:G93)))),"",INDEX(C:C,SMALL(IF(C$1:C$200&lt;&gt;0,ROW(C$1:C$200)),ROWS(G$1:G93))))</f>
        <v/>
      </c>
      <c r="H93" s="164" t="e">
        <f aca="false">VALUE(G93)</f>
        <v>#VALUE!</v>
      </c>
      <c r="I93" s="160"/>
      <c r="J93" s="165"/>
    </row>
    <row r="94" customFormat="false" ht="13.5" hidden="false" customHeight="true" outlineLevel="0" collapsed="false">
      <c r="C94" s="160" t="n">
        <v>0</v>
      </c>
      <c r="D94" s="162" t="n">
        <v>0</v>
      </c>
      <c r="E94" s="162" t="e">
        <f aca="false" t="array" ref="E94:E94">SMALL(IF(C$1:C$200&lt;&gt;0,ROW(C$1:C$200)),ROWS(E$1:E94))</f>
        <v>#VALUE!</v>
      </c>
      <c r="F94" s="163" t="e">
        <f aca="false" t="array" ref="F94:F94">INDEX(C:C,SMALL(IF(C$1:C$200&lt;&gt;0,ROW(C$1:C$200)),ROWS(F$1:F94)))</f>
        <v>#VALUE!</v>
      </c>
      <c r="G94" s="163" t="str">
        <f aca="false" t="array" ref="G94:G94">IF(ISERROR(INDEX(C:C,SMALL(IF(C$1:C$200&lt;&gt;0,ROW(C$1:C$200)),ROWS(G$1:G94)))),"",INDEX(C:C,SMALL(IF(C$1:C$200&lt;&gt;0,ROW(C$1:C$200)),ROWS(G$1:G94))))</f>
        <v/>
      </c>
      <c r="H94" s="164" t="e">
        <f aca="false">VALUE(G94)</f>
        <v>#VALUE!</v>
      </c>
      <c r="I94" s="160"/>
      <c r="J94" s="165"/>
    </row>
    <row r="95" customFormat="false" ht="13.5" hidden="false" customHeight="true" outlineLevel="0" collapsed="false">
      <c r="C95" s="160" t="n">
        <v>0</v>
      </c>
      <c r="D95" s="162" t="n">
        <v>0</v>
      </c>
      <c r="E95" s="162" t="e">
        <f aca="false" t="array" ref="E95:E95">SMALL(IF(C$1:C$200&lt;&gt;0,ROW(C$1:C$200)),ROWS(E$1:E95))</f>
        <v>#VALUE!</v>
      </c>
      <c r="F95" s="163" t="e">
        <f aca="false" t="array" ref="F95:F95">INDEX(C:C,SMALL(IF(C$1:C$200&lt;&gt;0,ROW(C$1:C$200)),ROWS(F$1:F95)))</f>
        <v>#VALUE!</v>
      </c>
      <c r="G95" s="163" t="str">
        <f aca="false" t="array" ref="G95:G95">IF(ISERROR(INDEX(C:C,SMALL(IF(C$1:C$200&lt;&gt;0,ROW(C$1:C$200)),ROWS(G$1:G95)))),"",INDEX(C:C,SMALL(IF(C$1:C$200&lt;&gt;0,ROW(C$1:C$200)),ROWS(G$1:G95))))</f>
        <v/>
      </c>
      <c r="H95" s="164" t="e">
        <f aca="false">VALUE(G95)</f>
        <v>#VALUE!</v>
      </c>
      <c r="I95" s="160"/>
      <c r="J95" s="165"/>
    </row>
    <row r="96" customFormat="false" ht="13.5" hidden="false" customHeight="true" outlineLevel="0" collapsed="false">
      <c r="C96" s="160" t="n">
        <v>0</v>
      </c>
      <c r="D96" s="162" t="n">
        <v>0</v>
      </c>
      <c r="E96" s="162" t="e">
        <f aca="false" t="array" ref="E96:E96">SMALL(IF(C$1:C$200&lt;&gt;0,ROW(C$1:C$200)),ROWS(E$1:E96))</f>
        <v>#VALUE!</v>
      </c>
      <c r="F96" s="163" t="e">
        <f aca="false" t="array" ref="F96:F96">INDEX(C:C,SMALL(IF(C$1:C$200&lt;&gt;0,ROW(C$1:C$200)),ROWS(F$1:F96)))</f>
        <v>#VALUE!</v>
      </c>
      <c r="G96" s="163" t="str">
        <f aca="false" t="array" ref="G96:G96">IF(ISERROR(INDEX(C:C,SMALL(IF(C$1:C$200&lt;&gt;0,ROW(C$1:C$200)),ROWS(G$1:G96)))),"",INDEX(C:C,SMALL(IF(C$1:C$200&lt;&gt;0,ROW(C$1:C$200)),ROWS(G$1:G96))))</f>
        <v/>
      </c>
      <c r="H96" s="164" t="e">
        <f aca="false">VALUE(G96)</f>
        <v>#VALUE!</v>
      </c>
      <c r="I96" s="160"/>
      <c r="J96" s="165"/>
    </row>
    <row r="97" customFormat="false" ht="13.5" hidden="false" customHeight="true" outlineLevel="0" collapsed="false">
      <c r="C97" s="160" t="n">
        <v>0</v>
      </c>
      <c r="D97" s="162" t="n">
        <v>0</v>
      </c>
      <c r="E97" s="162" t="e">
        <f aca="false" t="array" ref="E97:E97">SMALL(IF(C$1:C$200&lt;&gt;0,ROW(C$1:C$200)),ROWS(E$1:E97))</f>
        <v>#VALUE!</v>
      </c>
      <c r="F97" s="163" t="e">
        <f aca="false" t="array" ref="F97:F97">INDEX(C:C,SMALL(IF(C$1:C$200&lt;&gt;0,ROW(C$1:C$200)),ROWS(F$1:F97)))</f>
        <v>#VALUE!</v>
      </c>
      <c r="G97" s="163" t="str">
        <f aca="false" t="array" ref="G97:G97">IF(ISERROR(INDEX(C:C,SMALL(IF(C$1:C$200&lt;&gt;0,ROW(C$1:C$200)),ROWS(G$1:G97)))),"",INDEX(C:C,SMALL(IF(C$1:C$200&lt;&gt;0,ROW(C$1:C$200)),ROWS(G$1:G97))))</f>
        <v/>
      </c>
      <c r="H97" s="164" t="e">
        <f aca="false">VALUE(G97)</f>
        <v>#VALUE!</v>
      </c>
      <c r="I97" s="160"/>
      <c r="J97" s="165"/>
    </row>
    <row r="98" customFormat="false" ht="13.5" hidden="false" customHeight="true" outlineLevel="0" collapsed="false">
      <c r="C98" s="160" t="n">
        <v>0</v>
      </c>
      <c r="D98" s="162" t="n">
        <v>0</v>
      </c>
      <c r="E98" s="162" t="e">
        <f aca="false" t="array" ref="E98:E98">SMALL(IF(C$1:C$200&lt;&gt;0,ROW(C$1:C$200)),ROWS(E$1:E98))</f>
        <v>#VALUE!</v>
      </c>
      <c r="F98" s="163" t="e">
        <f aca="false" t="array" ref="F98:F98">INDEX(C:C,SMALL(IF(C$1:C$200&lt;&gt;0,ROW(C$1:C$200)),ROWS(F$1:F98)))</f>
        <v>#VALUE!</v>
      </c>
      <c r="G98" s="163" t="str">
        <f aca="false" t="array" ref="G98:G98">IF(ISERROR(INDEX(C:C,SMALL(IF(C$1:C$200&lt;&gt;0,ROW(C$1:C$200)),ROWS(G$1:G98)))),"",INDEX(C:C,SMALL(IF(C$1:C$200&lt;&gt;0,ROW(C$1:C$200)),ROWS(G$1:G98))))</f>
        <v/>
      </c>
      <c r="H98" s="164" t="e">
        <f aca="false">VALUE(G98)</f>
        <v>#VALUE!</v>
      </c>
      <c r="I98" s="160"/>
      <c r="J98" s="165"/>
    </row>
    <row r="99" customFormat="false" ht="13.5" hidden="false" customHeight="true" outlineLevel="0" collapsed="false">
      <c r="C99" s="160" t="n">
        <v>0</v>
      </c>
      <c r="D99" s="162" t="n">
        <v>0</v>
      </c>
      <c r="E99" s="162" t="e">
        <f aca="false" t="array" ref="E99:E99">SMALL(IF(C$1:C$200&lt;&gt;0,ROW(C$1:C$200)),ROWS(E$1:E99))</f>
        <v>#VALUE!</v>
      </c>
      <c r="F99" s="163" t="e">
        <f aca="false" t="array" ref="F99:F99">INDEX(C:C,SMALL(IF(C$1:C$200&lt;&gt;0,ROW(C$1:C$200)),ROWS(F$1:F99)))</f>
        <v>#VALUE!</v>
      </c>
      <c r="G99" s="163" t="str">
        <f aca="false" t="array" ref="G99:G99">IF(ISERROR(INDEX(C:C,SMALL(IF(C$1:C$200&lt;&gt;0,ROW(C$1:C$200)),ROWS(G$1:G99)))),"",INDEX(C:C,SMALL(IF(C$1:C$200&lt;&gt;0,ROW(C$1:C$200)),ROWS(G$1:G99))))</f>
        <v/>
      </c>
      <c r="H99" s="164" t="e">
        <f aca="false">VALUE(G99)</f>
        <v>#VALUE!</v>
      </c>
      <c r="I99" s="160"/>
      <c r="J99" s="165"/>
    </row>
    <row r="100" customFormat="false" ht="13.5" hidden="false" customHeight="true" outlineLevel="0" collapsed="false">
      <c r="C100" s="160" t="n">
        <v>0</v>
      </c>
      <c r="D100" s="162" t="n">
        <v>0</v>
      </c>
      <c r="E100" s="162" t="e">
        <f aca="false" t="array" ref="E100:E100">SMALL(IF(C$1:C$200&lt;&gt;0,ROW(C$1:C$200)),ROWS(E$1:E100))</f>
        <v>#VALUE!</v>
      </c>
      <c r="F100" s="163" t="e">
        <f aca="false" t="array" ref="F100:F100">INDEX(C:C,SMALL(IF(C$1:C$200&lt;&gt;0,ROW(C$1:C$200)),ROWS(F$1:F100)))</f>
        <v>#VALUE!</v>
      </c>
      <c r="G100" s="163" t="str">
        <f aca="false" t="array" ref="G100:G100">IF(ISERROR(INDEX(C:C,SMALL(IF(C$1:C$200&lt;&gt;0,ROW(C$1:C$200)),ROWS(G$1:G100)))),"",INDEX(C:C,SMALL(IF(C$1:C$200&lt;&gt;0,ROW(C$1:C$200)),ROWS(G$1:G100))))</f>
        <v/>
      </c>
      <c r="H100" s="164" t="e">
        <f aca="false">VALUE(G100)</f>
        <v>#VALUE!</v>
      </c>
      <c r="I100" s="160"/>
      <c r="J100" s="165"/>
    </row>
    <row r="101" customFormat="false" ht="13.5" hidden="false" customHeight="true" outlineLevel="0" collapsed="false">
      <c r="C101" s="160" t="n">
        <f aca="false" t="array" ref="C101:C110">TRANSPOSE('L.6.R.1'!S39:AB39)</f>
        <v>0</v>
      </c>
      <c r="D101" s="159" t="n">
        <v>0</v>
      </c>
      <c r="E101" s="162" t="e">
        <f aca="false" t="array" ref="E101:E101">SMALL(IF(C$1:C$200&lt;&gt;0,ROW(C$1:C$200)),ROWS(E$1:E101))</f>
        <v>#VALUE!</v>
      </c>
      <c r="F101" s="163" t="e">
        <f aca="false" t="array" ref="F101:F101">INDEX(C:C,SMALL(IF(C$1:C$200&lt;&gt;0,ROW(C$1:C$200)),ROWS(F$1:F101)))</f>
        <v>#VALUE!</v>
      </c>
      <c r="G101" s="163" t="str">
        <f aca="false" t="array" ref="G101:G101">IF(ISERROR(INDEX(C:C,SMALL(IF(C$1:C$200&lt;&gt;0,ROW(C$1:C$200)),ROWS(G$1:G101)))),"",INDEX(C:C,SMALL(IF(C$1:C$200&lt;&gt;0,ROW(C$1:C$200)),ROWS(G$1:G101))))</f>
        <v/>
      </c>
      <c r="H101" s="164" t="e">
        <f aca="false">VALUE(G101)</f>
        <v>#VALUE!</v>
      </c>
      <c r="I101" s="160"/>
      <c r="J101" s="165"/>
    </row>
    <row r="102" customFormat="false" ht="13.5" hidden="false" customHeight="true" outlineLevel="0" collapsed="false">
      <c r="C102" s="160" t="n">
        <v>0</v>
      </c>
      <c r="D102" s="159" t="n">
        <v>0</v>
      </c>
      <c r="E102" s="162" t="e">
        <f aca="false" t="array" ref="E102:E102">SMALL(IF(C$1:C$200&lt;&gt;0,ROW(C$1:C$200)),ROWS(E$1:E102))</f>
        <v>#VALUE!</v>
      </c>
      <c r="F102" s="163" t="e">
        <f aca="false" t="array" ref="F102:F102">INDEX(C:C,SMALL(IF(C$1:C$200&lt;&gt;0,ROW(C$1:C$200)),ROWS(F$1:F102)))</f>
        <v>#VALUE!</v>
      </c>
      <c r="G102" s="163" t="str">
        <f aca="false" t="array" ref="G102:G102">IF(ISERROR(INDEX(C:C,SMALL(IF(C$1:C$200&lt;&gt;0,ROW(C$1:C$200)),ROWS(G$1:G102)))),"",INDEX(C:C,SMALL(IF(C$1:C$200&lt;&gt;0,ROW(C$1:C$200)),ROWS(G$1:G102))))</f>
        <v/>
      </c>
      <c r="H102" s="164" t="e">
        <f aca="false">VALUE(G102)</f>
        <v>#VALUE!</v>
      </c>
      <c r="I102" s="160"/>
      <c r="J102" s="165"/>
    </row>
    <row r="103" customFormat="false" ht="13.5" hidden="false" customHeight="true" outlineLevel="0" collapsed="false">
      <c r="C103" s="160" t="n">
        <v>0</v>
      </c>
      <c r="D103" s="159" t="n">
        <v>0</v>
      </c>
      <c r="E103" s="162" t="e">
        <f aca="false" t="array" ref="E103:E103">SMALL(IF(C$1:C$200&lt;&gt;0,ROW(C$1:C$200)),ROWS(E$1:E103))</f>
        <v>#VALUE!</v>
      </c>
      <c r="F103" s="163" t="e">
        <f aca="false" t="array" ref="F103:F103">INDEX(C:C,SMALL(IF(C$1:C$200&lt;&gt;0,ROW(C$1:C$200)),ROWS(F$1:F103)))</f>
        <v>#VALUE!</v>
      </c>
      <c r="G103" s="163" t="str">
        <f aca="false" t="array" ref="G103:G103">IF(ISERROR(INDEX(C:C,SMALL(IF(C$1:C$200&lt;&gt;0,ROW(C$1:C$200)),ROWS(G$1:G103)))),"",INDEX(C:C,SMALL(IF(C$1:C$200&lt;&gt;0,ROW(C$1:C$200)),ROWS(G$1:G103))))</f>
        <v/>
      </c>
      <c r="H103" s="164" t="e">
        <f aca="false">VALUE(G103)</f>
        <v>#VALUE!</v>
      </c>
      <c r="I103" s="160"/>
      <c r="J103" s="165"/>
    </row>
    <row r="104" customFormat="false" ht="13.5" hidden="false" customHeight="true" outlineLevel="0" collapsed="false">
      <c r="C104" s="160" t="n">
        <v>0</v>
      </c>
      <c r="D104" s="159" t="n">
        <v>0</v>
      </c>
      <c r="E104" s="162" t="e">
        <f aca="false" t="array" ref="E104:E104">SMALL(IF(C$1:C$200&lt;&gt;0,ROW(C$1:C$200)),ROWS(E$1:E104))</f>
        <v>#VALUE!</v>
      </c>
      <c r="F104" s="163" t="e">
        <f aca="false" t="array" ref="F104:F104">INDEX(C:C,SMALL(IF(C$1:C$200&lt;&gt;0,ROW(C$1:C$200)),ROWS(F$1:F104)))</f>
        <v>#VALUE!</v>
      </c>
      <c r="G104" s="163" t="str">
        <f aca="false" t="array" ref="G104:G104">IF(ISERROR(INDEX(C:C,SMALL(IF(C$1:C$200&lt;&gt;0,ROW(C$1:C$200)),ROWS(G$1:G104)))),"",INDEX(C:C,SMALL(IF(C$1:C$200&lt;&gt;0,ROW(C$1:C$200)),ROWS(G$1:G104))))</f>
        <v/>
      </c>
      <c r="H104" s="164" t="e">
        <f aca="false">VALUE(G104)</f>
        <v>#VALUE!</v>
      </c>
      <c r="I104" s="160"/>
      <c r="J104" s="165"/>
    </row>
    <row r="105" customFormat="false" ht="13.5" hidden="false" customHeight="true" outlineLevel="0" collapsed="false">
      <c r="C105" s="160" t="n">
        <v>0</v>
      </c>
      <c r="D105" s="159" t="n">
        <v>0</v>
      </c>
      <c r="E105" s="162" t="e">
        <f aca="false" t="array" ref="E105:E105">SMALL(IF(C$1:C$200&lt;&gt;0,ROW(C$1:C$200)),ROWS(E$1:E105))</f>
        <v>#VALUE!</v>
      </c>
      <c r="F105" s="163" t="e">
        <f aca="false" t="array" ref="F105:F105">INDEX(C:C,SMALL(IF(C$1:C$200&lt;&gt;0,ROW(C$1:C$200)),ROWS(F$1:F105)))</f>
        <v>#VALUE!</v>
      </c>
      <c r="G105" s="163" t="str">
        <f aca="false" t="array" ref="G105:G105">IF(ISERROR(INDEX(C:C,SMALL(IF(C$1:C$200&lt;&gt;0,ROW(C$1:C$200)),ROWS(G$1:G105)))),"",INDEX(C:C,SMALL(IF(C$1:C$200&lt;&gt;0,ROW(C$1:C$200)),ROWS(G$1:G105))))</f>
        <v/>
      </c>
      <c r="H105" s="164" t="e">
        <f aca="false">VALUE(G105)</f>
        <v>#VALUE!</v>
      </c>
      <c r="I105" s="160"/>
      <c r="J105" s="165"/>
    </row>
    <row r="106" customFormat="false" ht="13.5" hidden="false" customHeight="true" outlineLevel="0" collapsed="false">
      <c r="C106" s="160" t="n">
        <v>0</v>
      </c>
      <c r="D106" s="159" t="n">
        <v>0</v>
      </c>
      <c r="E106" s="162" t="e">
        <f aca="false" t="array" ref="E106:E106">SMALL(IF(C$1:C$200&lt;&gt;0,ROW(C$1:C$200)),ROWS(E$1:E106))</f>
        <v>#VALUE!</v>
      </c>
      <c r="F106" s="163" t="e">
        <f aca="false" t="array" ref="F106:F106">INDEX(C:C,SMALL(IF(C$1:C$200&lt;&gt;0,ROW(C$1:C$200)),ROWS(F$1:F106)))</f>
        <v>#VALUE!</v>
      </c>
      <c r="G106" s="163" t="str">
        <f aca="false" t="array" ref="G106:G106">IF(ISERROR(INDEX(C:C,SMALL(IF(C$1:C$200&lt;&gt;0,ROW(C$1:C$200)),ROWS(G$1:G106)))),"",INDEX(C:C,SMALL(IF(C$1:C$200&lt;&gt;0,ROW(C$1:C$200)),ROWS(G$1:G106))))</f>
        <v/>
      </c>
      <c r="H106" s="164" t="e">
        <f aca="false">VALUE(G106)</f>
        <v>#VALUE!</v>
      </c>
      <c r="I106" s="160"/>
      <c r="J106" s="165"/>
    </row>
    <row r="107" customFormat="false" ht="13.5" hidden="false" customHeight="true" outlineLevel="0" collapsed="false">
      <c r="C107" s="160" t="n">
        <v>0</v>
      </c>
      <c r="D107" s="159" t="n">
        <v>0</v>
      </c>
      <c r="E107" s="162" t="e">
        <f aca="false" t="array" ref="E107:E107">SMALL(IF(C$1:C$200&lt;&gt;0,ROW(C$1:C$200)),ROWS(E$1:E107))</f>
        <v>#VALUE!</v>
      </c>
      <c r="F107" s="163" t="e">
        <f aca="false" t="array" ref="F107:F107">INDEX(C:C,SMALL(IF(C$1:C$200&lt;&gt;0,ROW(C$1:C$200)),ROWS(F$1:F107)))</f>
        <v>#VALUE!</v>
      </c>
      <c r="G107" s="163" t="str">
        <f aca="false" t="array" ref="G107:G107">IF(ISERROR(INDEX(C:C,SMALL(IF(C$1:C$200&lt;&gt;0,ROW(C$1:C$200)),ROWS(G$1:G107)))),"",INDEX(C:C,SMALL(IF(C$1:C$200&lt;&gt;0,ROW(C$1:C$200)),ROWS(G$1:G107))))</f>
        <v/>
      </c>
      <c r="H107" s="164" t="e">
        <f aca="false">VALUE(G107)</f>
        <v>#VALUE!</v>
      </c>
      <c r="I107" s="160"/>
      <c r="J107" s="165"/>
    </row>
    <row r="108" customFormat="false" ht="13.5" hidden="false" customHeight="true" outlineLevel="0" collapsed="false">
      <c r="C108" s="160" t="n">
        <v>0</v>
      </c>
      <c r="D108" s="159" t="n">
        <v>0</v>
      </c>
      <c r="E108" s="162" t="e">
        <f aca="false" t="array" ref="E108:E108">SMALL(IF(C$1:C$200&lt;&gt;0,ROW(C$1:C$200)),ROWS(E$1:E108))</f>
        <v>#VALUE!</v>
      </c>
      <c r="F108" s="163" t="e">
        <f aca="false" t="array" ref="F108:F108">INDEX(C:C,SMALL(IF(C$1:C$200&lt;&gt;0,ROW(C$1:C$200)),ROWS(F$1:F108)))</f>
        <v>#VALUE!</v>
      </c>
      <c r="G108" s="163" t="str">
        <f aca="false" t="array" ref="G108:G108">IF(ISERROR(INDEX(C:C,SMALL(IF(C$1:C$200&lt;&gt;0,ROW(C$1:C$200)),ROWS(G$1:G108)))),"",INDEX(C:C,SMALL(IF(C$1:C$200&lt;&gt;0,ROW(C$1:C$200)),ROWS(G$1:G108))))</f>
        <v/>
      </c>
      <c r="H108" s="164" t="e">
        <f aca="false">VALUE(G108)</f>
        <v>#VALUE!</v>
      </c>
      <c r="I108" s="160"/>
      <c r="J108" s="165"/>
    </row>
    <row r="109" customFormat="false" ht="13.5" hidden="false" customHeight="true" outlineLevel="0" collapsed="false">
      <c r="C109" s="160" t="n">
        <v>0</v>
      </c>
      <c r="D109" s="159" t="n">
        <v>0</v>
      </c>
      <c r="E109" s="162" t="e">
        <f aca="false" t="array" ref="E109:E109">SMALL(IF(C$1:C$200&lt;&gt;0,ROW(C$1:C$200)),ROWS(E$1:E109))</f>
        <v>#VALUE!</v>
      </c>
      <c r="F109" s="163" t="e">
        <f aca="false" t="array" ref="F109:F109">INDEX(C:C,SMALL(IF(C$1:C$200&lt;&gt;0,ROW(C$1:C$200)),ROWS(F$1:F109)))</f>
        <v>#VALUE!</v>
      </c>
      <c r="G109" s="163" t="str">
        <f aca="false" t="array" ref="G109:G109">IF(ISERROR(INDEX(C:C,SMALL(IF(C$1:C$200&lt;&gt;0,ROW(C$1:C$200)),ROWS(G$1:G109)))),"",INDEX(C:C,SMALL(IF(C$1:C$200&lt;&gt;0,ROW(C$1:C$200)),ROWS(G$1:G109))))</f>
        <v/>
      </c>
      <c r="H109" s="164" t="e">
        <f aca="false">VALUE(G109)</f>
        <v>#VALUE!</v>
      </c>
      <c r="I109" s="160"/>
      <c r="J109" s="165"/>
    </row>
    <row r="110" customFormat="false" ht="13.5" hidden="false" customHeight="true" outlineLevel="0" collapsed="false">
      <c r="C110" s="160" t="n">
        <v>0</v>
      </c>
      <c r="D110" s="159" t="n">
        <v>0</v>
      </c>
      <c r="E110" s="162" t="e">
        <f aca="false" t="array" ref="E110:E110">SMALL(IF(C$1:C$200&lt;&gt;0,ROW(C$1:C$200)),ROWS(E$1:E110))</f>
        <v>#VALUE!</v>
      </c>
      <c r="F110" s="163" t="e">
        <f aca="false" t="array" ref="F110:F110">INDEX(C:C,SMALL(IF(C$1:C$200&lt;&gt;0,ROW(C$1:C$200)),ROWS(F$1:F110)))</f>
        <v>#VALUE!</v>
      </c>
      <c r="G110" s="163" t="str">
        <f aca="false" t="array" ref="G110:G110">IF(ISERROR(INDEX(C:C,SMALL(IF(C$1:C$200&lt;&gt;0,ROW(C$1:C$200)),ROWS(G$1:G110)))),"",INDEX(C:C,SMALL(IF(C$1:C$200&lt;&gt;0,ROW(C$1:C$200)),ROWS(G$1:G110))))</f>
        <v/>
      </c>
      <c r="H110" s="164" t="e">
        <f aca="false">VALUE(G110)</f>
        <v>#VALUE!</v>
      </c>
      <c r="I110" s="160"/>
      <c r="J110" s="165"/>
    </row>
    <row r="111" customFormat="false" ht="13.5" hidden="false" customHeight="true" outlineLevel="0" collapsed="false">
      <c r="C111" s="160" t="n">
        <f aca="false" t="array" ref="C111:C120">TRANSPOSE('L.6.R.1'!S40:AB40)</f>
        <v>0</v>
      </c>
      <c r="D111" s="159" t="n">
        <v>0</v>
      </c>
      <c r="E111" s="162" t="e">
        <f aca="false" t="array" ref="E111:E111">SMALL(IF(C$1:C$200&lt;&gt;0,ROW(C$1:C$200)),ROWS(E$1:E111))</f>
        <v>#VALUE!</v>
      </c>
      <c r="F111" s="163" t="e">
        <f aca="false" t="array" ref="F111:F111">INDEX(C:C,SMALL(IF(C$1:C$200&lt;&gt;0,ROW(C$1:C$200)),ROWS(F$1:F111)))</f>
        <v>#VALUE!</v>
      </c>
      <c r="G111" s="163" t="str">
        <f aca="false" t="array" ref="G111:G111">IF(ISERROR(INDEX(C:C,SMALL(IF(C$1:C$200&lt;&gt;0,ROW(C$1:C$200)),ROWS(G$1:G111)))),"",INDEX(C:C,SMALL(IF(C$1:C$200&lt;&gt;0,ROW(C$1:C$200)),ROWS(G$1:G111))))</f>
        <v/>
      </c>
      <c r="H111" s="164" t="e">
        <f aca="false">VALUE(G111)</f>
        <v>#VALUE!</v>
      </c>
      <c r="I111" s="160"/>
      <c r="J111" s="165"/>
    </row>
    <row r="112" customFormat="false" ht="13.5" hidden="false" customHeight="true" outlineLevel="0" collapsed="false">
      <c r="C112" s="160" t="n">
        <v>0</v>
      </c>
      <c r="D112" s="159" t="n">
        <v>0</v>
      </c>
      <c r="E112" s="162" t="e">
        <f aca="false" t="array" ref="E112:E112">SMALL(IF(C$1:C$200&lt;&gt;0,ROW(C$1:C$200)),ROWS(E$1:E112))</f>
        <v>#VALUE!</v>
      </c>
      <c r="F112" s="163" t="e">
        <f aca="false" t="array" ref="F112:F112">INDEX(C:C,SMALL(IF(C$1:C$200&lt;&gt;0,ROW(C$1:C$200)),ROWS(F$1:F112)))</f>
        <v>#VALUE!</v>
      </c>
      <c r="G112" s="163" t="str">
        <f aca="false" t="array" ref="G112:G112">IF(ISERROR(INDEX(C:C,SMALL(IF(C$1:C$200&lt;&gt;0,ROW(C$1:C$200)),ROWS(G$1:G112)))),"",INDEX(C:C,SMALL(IF(C$1:C$200&lt;&gt;0,ROW(C$1:C$200)),ROWS(G$1:G112))))</f>
        <v/>
      </c>
      <c r="H112" s="164" t="e">
        <f aca="false">VALUE(G112)</f>
        <v>#VALUE!</v>
      </c>
      <c r="I112" s="160"/>
      <c r="J112" s="165"/>
    </row>
    <row r="113" customFormat="false" ht="13.5" hidden="false" customHeight="true" outlineLevel="0" collapsed="false">
      <c r="C113" s="160" t="n">
        <v>0</v>
      </c>
      <c r="D113" s="159" t="n">
        <v>0</v>
      </c>
      <c r="E113" s="162" t="e">
        <f aca="false" t="array" ref="E113:E113">SMALL(IF(C$1:C$200&lt;&gt;0,ROW(C$1:C$200)),ROWS(E$1:E113))</f>
        <v>#VALUE!</v>
      </c>
      <c r="F113" s="163" t="e">
        <f aca="false" t="array" ref="F113:F113">INDEX(C:C,SMALL(IF(C$1:C$200&lt;&gt;0,ROW(C$1:C$200)),ROWS(F$1:F113)))</f>
        <v>#VALUE!</v>
      </c>
      <c r="G113" s="163" t="str">
        <f aca="false" t="array" ref="G113:G113">IF(ISERROR(INDEX(C:C,SMALL(IF(C$1:C$200&lt;&gt;0,ROW(C$1:C$200)),ROWS(G$1:G113)))),"",INDEX(C:C,SMALL(IF(C$1:C$200&lt;&gt;0,ROW(C$1:C$200)),ROWS(G$1:G113))))</f>
        <v/>
      </c>
      <c r="H113" s="164" t="e">
        <f aca="false">VALUE(G113)</f>
        <v>#VALUE!</v>
      </c>
      <c r="I113" s="160"/>
      <c r="J113" s="165"/>
    </row>
    <row r="114" customFormat="false" ht="13.5" hidden="false" customHeight="true" outlineLevel="0" collapsed="false">
      <c r="C114" s="160" t="n">
        <v>0</v>
      </c>
      <c r="D114" s="159" t="n">
        <v>0</v>
      </c>
      <c r="E114" s="162" t="e">
        <f aca="false" t="array" ref="E114:E114">SMALL(IF(C$1:C$200&lt;&gt;0,ROW(C$1:C$200)),ROWS(E$1:E114))</f>
        <v>#VALUE!</v>
      </c>
      <c r="F114" s="163" t="e">
        <f aca="false" t="array" ref="F114:F114">INDEX(C:C,SMALL(IF(C$1:C$200&lt;&gt;0,ROW(C$1:C$200)),ROWS(F$1:F114)))</f>
        <v>#VALUE!</v>
      </c>
      <c r="G114" s="163" t="str">
        <f aca="false" t="array" ref="G114:G114">IF(ISERROR(INDEX(C:C,SMALL(IF(C$1:C$200&lt;&gt;0,ROW(C$1:C$200)),ROWS(G$1:G114)))),"",INDEX(C:C,SMALL(IF(C$1:C$200&lt;&gt;0,ROW(C$1:C$200)),ROWS(G$1:G114))))</f>
        <v/>
      </c>
      <c r="H114" s="164" t="e">
        <f aca="false">VALUE(G114)</f>
        <v>#VALUE!</v>
      </c>
      <c r="I114" s="160"/>
      <c r="J114" s="165"/>
    </row>
    <row r="115" customFormat="false" ht="13.5" hidden="false" customHeight="true" outlineLevel="0" collapsed="false">
      <c r="C115" s="160" t="n">
        <v>0</v>
      </c>
      <c r="D115" s="159" t="n">
        <v>0</v>
      </c>
      <c r="E115" s="162" t="e">
        <f aca="false" t="array" ref="E115:E115">SMALL(IF(C$1:C$200&lt;&gt;0,ROW(C$1:C$200)),ROWS(E$1:E115))</f>
        <v>#VALUE!</v>
      </c>
      <c r="F115" s="163" t="e">
        <f aca="false" t="array" ref="F115:F115">INDEX(C:C,SMALL(IF(C$1:C$200&lt;&gt;0,ROW(C$1:C$200)),ROWS(F$1:F115)))</f>
        <v>#VALUE!</v>
      </c>
      <c r="G115" s="163" t="str">
        <f aca="false" t="array" ref="G115:G115">IF(ISERROR(INDEX(C:C,SMALL(IF(C$1:C$200&lt;&gt;0,ROW(C$1:C$200)),ROWS(G$1:G115)))),"",INDEX(C:C,SMALL(IF(C$1:C$200&lt;&gt;0,ROW(C$1:C$200)),ROWS(G$1:G115))))</f>
        <v/>
      </c>
      <c r="H115" s="164" t="e">
        <f aca="false">VALUE(G115)</f>
        <v>#VALUE!</v>
      </c>
      <c r="I115" s="160"/>
      <c r="J115" s="165"/>
    </row>
    <row r="116" customFormat="false" ht="13.5" hidden="false" customHeight="true" outlineLevel="0" collapsed="false">
      <c r="C116" s="160" t="n">
        <v>0</v>
      </c>
      <c r="D116" s="159" t="n">
        <v>0</v>
      </c>
      <c r="E116" s="162" t="e">
        <f aca="false" t="array" ref="E116:E116">SMALL(IF(C$1:C$200&lt;&gt;0,ROW(C$1:C$200)),ROWS(E$1:E116))</f>
        <v>#VALUE!</v>
      </c>
      <c r="F116" s="163" t="e">
        <f aca="false" t="array" ref="F116:F116">INDEX(C:C,SMALL(IF(C$1:C$200&lt;&gt;0,ROW(C$1:C$200)),ROWS(F$1:F116)))</f>
        <v>#VALUE!</v>
      </c>
      <c r="G116" s="163" t="str">
        <f aca="false" t="array" ref="G116:G116">IF(ISERROR(INDEX(C:C,SMALL(IF(C$1:C$200&lt;&gt;0,ROW(C$1:C$200)),ROWS(G$1:G116)))),"",INDEX(C:C,SMALL(IF(C$1:C$200&lt;&gt;0,ROW(C$1:C$200)),ROWS(G$1:G116))))</f>
        <v/>
      </c>
      <c r="H116" s="164" t="e">
        <f aca="false">VALUE(G116)</f>
        <v>#VALUE!</v>
      </c>
      <c r="I116" s="160"/>
      <c r="J116" s="165"/>
    </row>
    <row r="117" customFormat="false" ht="13.5" hidden="false" customHeight="true" outlineLevel="0" collapsed="false">
      <c r="C117" s="160" t="n">
        <v>0</v>
      </c>
      <c r="D117" s="159" t="n">
        <v>0</v>
      </c>
      <c r="E117" s="162" t="e">
        <f aca="false" t="array" ref="E117:E117">SMALL(IF(C$1:C$200&lt;&gt;0,ROW(C$1:C$200)),ROWS(E$1:E117))</f>
        <v>#VALUE!</v>
      </c>
      <c r="F117" s="163" t="e">
        <f aca="false" t="array" ref="F117:F117">INDEX(C:C,SMALL(IF(C$1:C$200&lt;&gt;0,ROW(C$1:C$200)),ROWS(F$1:F117)))</f>
        <v>#VALUE!</v>
      </c>
      <c r="G117" s="163" t="str">
        <f aca="false" t="array" ref="G117:G117">IF(ISERROR(INDEX(C:C,SMALL(IF(C$1:C$200&lt;&gt;0,ROW(C$1:C$200)),ROWS(G$1:G117)))),"",INDEX(C:C,SMALL(IF(C$1:C$200&lt;&gt;0,ROW(C$1:C$200)),ROWS(G$1:G117))))</f>
        <v/>
      </c>
      <c r="H117" s="164" t="e">
        <f aca="false">VALUE(G117)</f>
        <v>#VALUE!</v>
      </c>
      <c r="I117" s="160"/>
      <c r="J117" s="165"/>
    </row>
    <row r="118" customFormat="false" ht="13.5" hidden="false" customHeight="true" outlineLevel="0" collapsed="false">
      <c r="C118" s="160" t="n">
        <v>0</v>
      </c>
      <c r="D118" s="159" t="n">
        <v>0</v>
      </c>
      <c r="E118" s="162" t="e">
        <f aca="false" t="array" ref="E118:E118">SMALL(IF(C$1:C$200&lt;&gt;0,ROW(C$1:C$200)),ROWS(E$1:E118))</f>
        <v>#VALUE!</v>
      </c>
      <c r="F118" s="163" t="e">
        <f aca="false" t="array" ref="F118:F118">INDEX(C:C,SMALL(IF(C$1:C$200&lt;&gt;0,ROW(C$1:C$200)),ROWS(F$1:F118)))</f>
        <v>#VALUE!</v>
      </c>
      <c r="G118" s="163" t="str">
        <f aca="false" t="array" ref="G118:G118">IF(ISERROR(INDEX(C:C,SMALL(IF(C$1:C$200&lt;&gt;0,ROW(C$1:C$200)),ROWS(G$1:G118)))),"",INDEX(C:C,SMALL(IF(C$1:C$200&lt;&gt;0,ROW(C$1:C$200)),ROWS(G$1:G118))))</f>
        <v/>
      </c>
      <c r="H118" s="164" t="e">
        <f aca="false">VALUE(G118)</f>
        <v>#VALUE!</v>
      </c>
      <c r="I118" s="160"/>
      <c r="J118" s="165"/>
    </row>
    <row r="119" customFormat="false" ht="13.5" hidden="false" customHeight="true" outlineLevel="0" collapsed="false">
      <c r="C119" s="160" t="n">
        <v>0</v>
      </c>
      <c r="D119" s="159" t="n">
        <v>0</v>
      </c>
      <c r="E119" s="162" t="e">
        <f aca="false" t="array" ref="E119:E119">SMALL(IF(C$1:C$200&lt;&gt;0,ROW(C$1:C$200)),ROWS(E$1:E119))</f>
        <v>#VALUE!</v>
      </c>
      <c r="F119" s="163" t="e">
        <f aca="false" t="array" ref="F119:F119">INDEX(C:C,SMALL(IF(C$1:C$200&lt;&gt;0,ROW(C$1:C$200)),ROWS(F$1:F119)))</f>
        <v>#VALUE!</v>
      </c>
      <c r="G119" s="163" t="str">
        <f aca="false" t="array" ref="G119:G119">IF(ISERROR(INDEX(C:C,SMALL(IF(C$1:C$200&lt;&gt;0,ROW(C$1:C$200)),ROWS(G$1:G119)))),"",INDEX(C:C,SMALL(IF(C$1:C$200&lt;&gt;0,ROW(C$1:C$200)),ROWS(G$1:G119))))</f>
        <v/>
      </c>
      <c r="H119" s="164" t="e">
        <f aca="false">VALUE(G119)</f>
        <v>#VALUE!</v>
      </c>
      <c r="I119" s="160"/>
      <c r="J119" s="165"/>
    </row>
    <row r="120" customFormat="false" ht="13.5" hidden="false" customHeight="true" outlineLevel="0" collapsed="false">
      <c r="C120" s="160" t="n">
        <v>0</v>
      </c>
      <c r="D120" s="159" t="n">
        <v>0</v>
      </c>
      <c r="E120" s="162" t="e">
        <f aca="false" t="array" ref="E120:E120">SMALL(IF(C$1:C$200&lt;&gt;0,ROW(C$1:C$200)),ROWS(E$1:E120))</f>
        <v>#VALUE!</v>
      </c>
      <c r="F120" s="163" t="e">
        <f aca="false" t="array" ref="F120:F120">INDEX(C:C,SMALL(IF(C$1:C$200&lt;&gt;0,ROW(C$1:C$200)),ROWS(F$1:F120)))</f>
        <v>#VALUE!</v>
      </c>
      <c r="G120" s="163" t="str">
        <f aca="false" t="array" ref="G120:G120">IF(ISERROR(INDEX(C:C,SMALL(IF(C$1:C$200&lt;&gt;0,ROW(C$1:C$200)),ROWS(G$1:G120)))),"",INDEX(C:C,SMALL(IF(C$1:C$200&lt;&gt;0,ROW(C$1:C$200)),ROWS(G$1:G120))))</f>
        <v/>
      </c>
      <c r="H120" s="164" t="e">
        <f aca="false">VALUE(G120)</f>
        <v>#VALUE!</v>
      </c>
      <c r="I120" s="160"/>
      <c r="J120" s="165"/>
    </row>
    <row r="121" customFormat="false" ht="13.5" hidden="false" customHeight="true" outlineLevel="0" collapsed="false">
      <c r="C121" s="160" t="n">
        <f aca="false" t="array" ref="C121:C130">TRANSPOSE('L.6.R.1'!S41:AB41)</f>
        <v>0</v>
      </c>
      <c r="D121" s="159" t="n">
        <v>0</v>
      </c>
      <c r="E121" s="162" t="e">
        <f aca="false" t="array" ref="E121:E121">SMALL(IF(C$1:C$200&lt;&gt;0,ROW(C$1:C$200)),ROWS(E$1:E121))</f>
        <v>#VALUE!</v>
      </c>
      <c r="F121" s="163" t="e">
        <f aca="false" t="array" ref="F121:F121">INDEX(C:C,SMALL(IF(C$1:C$200&lt;&gt;0,ROW(C$1:C$200)),ROWS(F$1:F121)))</f>
        <v>#VALUE!</v>
      </c>
      <c r="G121" s="163" t="str">
        <f aca="false" t="array" ref="G121:G121">IF(ISERROR(INDEX(C:C,SMALL(IF(C$1:C$200&lt;&gt;0,ROW(C$1:C$200)),ROWS(G$1:G121)))),"",INDEX(C:C,SMALL(IF(C$1:C$200&lt;&gt;0,ROW(C$1:C$200)),ROWS(G$1:G121))))</f>
        <v/>
      </c>
      <c r="H121" s="164" t="e">
        <f aca="false">VALUE(G121)</f>
        <v>#VALUE!</v>
      </c>
      <c r="I121" s="160"/>
      <c r="J121" s="165"/>
    </row>
    <row r="122" customFormat="false" ht="13.5" hidden="false" customHeight="true" outlineLevel="0" collapsed="false">
      <c r="C122" s="160" t="n">
        <v>0</v>
      </c>
      <c r="D122" s="159" t="n">
        <v>0</v>
      </c>
      <c r="E122" s="162" t="e">
        <f aca="false" t="array" ref="E122:E122">SMALL(IF(C$1:C$200&lt;&gt;0,ROW(C$1:C$200)),ROWS(E$1:E122))</f>
        <v>#VALUE!</v>
      </c>
      <c r="F122" s="163" t="e">
        <f aca="false" t="array" ref="F122:F122">INDEX(C:C,SMALL(IF(C$1:C$200&lt;&gt;0,ROW(C$1:C$200)),ROWS(F$1:F122)))</f>
        <v>#VALUE!</v>
      </c>
      <c r="G122" s="163" t="str">
        <f aca="false" t="array" ref="G122:G122">IF(ISERROR(INDEX(C:C,SMALL(IF(C$1:C$200&lt;&gt;0,ROW(C$1:C$200)),ROWS(G$1:G122)))),"",INDEX(C:C,SMALL(IF(C$1:C$200&lt;&gt;0,ROW(C$1:C$200)),ROWS(G$1:G122))))</f>
        <v/>
      </c>
      <c r="H122" s="164" t="e">
        <f aca="false">VALUE(G122)</f>
        <v>#VALUE!</v>
      </c>
      <c r="I122" s="160"/>
      <c r="J122" s="165"/>
    </row>
    <row r="123" customFormat="false" ht="13.5" hidden="false" customHeight="true" outlineLevel="0" collapsed="false">
      <c r="C123" s="160" t="n">
        <v>0</v>
      </c>
      <c r="D123" s="159" t="n">
        <v>0</v>
      </c>
      <c r="E123" s="162" t="e">
        <f aca="false" t="array" ref="E123:E123">SMALL(IF(C$1:C$200&lt;&gt;0,ROW(C$1:C$200)),ROWS(E$1:E123))</f>
        <v>#VALUE!</v>
      </c>
      <c r="F123" s="163" t="e">
        <f aca="false" t="array" ref="F123:F123">INDEX(C:C,SMALL(IF(C$1:C$200&lt;&gt;0,ROW(C$1:C$200)),ROWS(F$1:F123)))</f>
        <v>#VALUE!</v>
      </c>
      <c r="G123" s="163" t="str">
        <f aca="false" t="array" ref="G123:G123">IF(ISERROR(INDEX(C:C,SMALL(IF(C$1:C$200&lt;&gt;0,ROW(C$1:C$200)),ROWS(G$1:G123)))),"",INDEX(C:C,SMALL(IF(C$1:C$200&lt;&gt;0,ROW(C$1:C$200)),ROWS(G$1:G123))))</f>
        <v/>
      </c>
      <c r="H123" s="164" t="e">
        <f aca="false">VALUE(G123)</f>
        <v>#VALUE!</v>
      </c>
      <c r="I123" s="160"/>
      <c r="J123" s="165"/>
    </row>
    <row r="124" customFormat="false" ht="13.5" hidden="false" customHeight="true" outlineLevel="0" collapsed="false">
      <c r="C124" s="160" t="n">
        <v>0</v>
      </c>
      <c r="D124" s="159" t="n">
        <v>0</v>
      </c>
      <c r="E124" s="162" t="e">
        <f aca="false" t="array" ref="E124:E124">SMALL(IF(C$1:C$200&lt;&gt;0,ROW(C$1:C$200)),ROWS(E$1:E124))</f>
        <v>#VALUE!</v>
      </c>
      <c r="F124" s="163" t="e">
        <f aca="false" t="array" ref="F124:F124">INDEX(C:C,SMALL(IF(C$1:C$200&lt;&gt;0,ROW(C$1:C$200)),ROWS(F$1:F124)))</f>
        <v>#VALUE!</v>
      </c>
      <c r="G124" s="163" t="str">
        <f aca="false" t="array" ref="G124:G124">IF(ISERROR(INDEX(C:C,SMALL(IF(C$1:C$200&lt;&gt;0,ROW(C$1:C$200)),ROWS(G$1:G124)))),"",INDEX(C:C,SMALL(IF(C$1:C$200&lt;&gt;0,ROW(C$1:C$200)),ROWS(G$1:G124))))</f>
        <v/>
      </c>
      <c r="H124" s="164" t="e">
        <f aca="false">VALUE(G124)</f>
        <v>#VALUE!</v>
      </c>
      <c r="I124" s="160"/>
      <c r="J124" s="165"/>
    </row>
    <row r="125" customFormat="false" ht="13.5" hidden="false" customHeight="true" outlineLevel="0" collapsed="false">
      <c r="C125" s="160" t="n">
        <v>0</v>
      </c>
      <c r="D125" s="159" t="n">
        <v>0</v>
      </c>
      <c r="E125" s="162" t="e">
        <f aca="false" t="array" ref="E125:E125">SMALL(IF(C$1:C$200&lt;&gt;0,ROW(C$1:C$200)),ROWS(E$1:E125))</f>
        <v>#VALUE!</v>
      </c>
      <c r="F125" s="163" t="e">
        <f aca="false" t="array" ref="F125:F125">INDEX(C:C,SMALL(IF(C$1:C$200&lt;&gt;0,ROW(C$1:C$200)),ROWS(F$1:F125)))</f>
        <v>#VALUE!</v>
      </c>
      <c r="G125" s="163" t="str">
        <f aca="false" t="array" ref="G125:G125">IF(ISERROR(INDEX(C:C,SMALL(IF(C$1:C$200&lt;&gt;0,ROW(C$1:C$200)),ROWS(G$1:G125)))),"",INDEX(C:C,SMALL(IF(C$1:C$200&lt;&gt;0,ROW(C$1:C$200)),ROWS(G$1:G125))))</f>
        <v/>
      </c>
      <c r="H125" s="164" t="e">
        <f aca="false">VALUE(G125)</f>
        <v>#VALUE!</v>
      </c>
      <c r="I125" s="160"/>
      <c r="J125" s="165"/>
    </row>
    <row r="126" customFormat="false" ht="13.5" hidden="false" customHeight="true" outlineLevel="0" collapsed="false">
      <c r="C126" s="160" t="n">
        <v>0</v>
      </c>
      <c r="D126" s="159" t="n">
        <v>0</v>
      </c>
      <c r="E126" s="162" t="e">
        <f aca="false" t="array" ref="E126:E126">SMALL(IF(C$1:C$200&lt;&gt;0,ROW(C$1:C$200)),ROWS(E$1:E126))</f>
        <v>#VALUE!</v>
      </c>
      <c r="F126" s="163" t="e">
        <f aca="false" t="array" ref="F126:F126">INDEX(C:C,SMALL(IF(C$1:C$200&lt;&gt;0,ROW(C$1:C$200)),ROWS(F$1:F126)))</f>
        <v>#VALUE!</v>
      </c>
      <c r="G126" s="163" t="str">
        <f aca="false" t="array" ref="G126:G126">IF(ISERROR(INDEX(C:C,SMALL(IF(C$1:C$200&lt;&gt;0,ROW(C$1:C$200)),ROWS(G$1:G126)))),"",INDEX(C:C,SMALL(IF(C$1:C$200&lt;&gt;0,ROW(C$1:C$200)),ROWS(G$1:G126))))</f>
        <v/>
      </c>
      <c r="H126" s="164" t="e">
        <f aca="false">VALUE(G126)</f>
        <v>#VALUE!</v>
      </c>
      <c r="I126" s="160"/>
      <c r="J126" s="165"/>
    </row>
    <row r="127" customFormat="false" ht="13.5" hidden="false" customHeight="true" outlineLevel="0" collapsed="false">
      <c r="C127" s="160" t="n">
        <v>0</v>
      </c>
      <c r="D127" s="159" t="n">
        <v>0</v>
      </c>
      <c r="E127" s="162" t="e">
        <f aca="false" t="array" ref="E127:E127">SMALL(IF(C$1:C$200&lt;&gt;0,ROW(C$1:C$200)),ROWS(E$1:E127))</f>
        <v>#VALUE!</v>
      </c>
      <c r="F127" s="163" t="e">
        <f aca="false" t="array" ref="F127:F127">INDEX(C:C,SMALL(IF(C$1:C$200&lt;&gt;0,ROW(C$1:C$200)),ROWS(F$1:F127)))</f>
        <v>#VALUE!</v>
      </c>
      <c r="G127" s="163" t="str">
        <f aca="false" t="array" ref="G127:G127">IF(ISERROR(INDEX(C:C,SMALL(IF(C$1:C$200&lt;&gt;0,ROW(C$1:C$200)),ROWS(G$1:G127)))),"",INDEX(C:C,SMALL(IF(C$1:C$200&lt;&gt;0,ROW(C$1:C$200)),ROWS(G$1:G127))))</f>
        <v/>
      </c>
      <c r="H127" s="164" t="e">
        <f aca="false">VALUE(G127)</f>
        <v>#VALUE!</v>
      </c>
      <c r="I127" s="160"/>
      <c r="J127" s="165"/>
    </row>
    <row r="128" customFormat="false" ht="13.5" hidden="false" customHeight="true" outlineLevel="0" collapsed="false">
      <c r="C128" s="160" t="n">
        <v>0</v>
      </c>
      <c r="D128" s="159" t="n">
        <v>0</v>
      </c>
      <c r="E128" s="162" t="e">
        <f aca="false" t="array" ref="E128:E128">SMALL(IF(C$1:C$200&lt;&gt;0,ROW(C$1:C$200)),ROWS(E$1:E128))</f>
        <v>#VALUE!</v>
      </c>
      <c r="F128" s="163" t="e">
        <f aca="false" t="array" ref="F128:F128">INDEX(C:C,SMALL(IF(C$1:C$200&lt;&gt;0,ROW(C$1:C$200)),ROWS(F$1:F128)))</f>
        <v>#VALUE!</v>
      </c>
      <c r="G128" s="163" t="str">
        <f aca="false" t="array" ref="G128:G128">IF(ISERROR(INDEX(C:C,SMALL(IF(C$1:C$200&lt;&gt;0,ROW(C$1:C$200)),ROWS(G$1:G128)))),"",INDEX(C:C,SMALL(IF(C$1:C$200&lt;&gt;0,ROW(C$1:C$200)),ROWS(G$1:G128))))</f>
        <v/>
      </c>
      <c r="H128" s="164" t="e">
        <f aca="false">VALUE(G128)</f>
        <v>#VALUE!</v>
      </c>
      <c r="I128" s="160"/>
      <c r="J128" s="165"/>
    </row>
    <row r="129" customFormat="false" ht="13.5" hidden="false" customHeight="true" outlineLevel="0" collapsed="false">
      <c r="C129" s="160" t="n">
        <v>0</v>
      </c>
      <c r="D129" s="159" t="n">
        <v>0</v>
      </c>
      <c r="E129" s="162" t="e">
        <f aca="false" t="array" ref="E129:E129">SMALL(IF(C$1:C$200&lt;&gt;0,ROW(C$1:C$200)),ROWS(E$1:E129))</f>
        <v>#VALUE!</v>
      </c>
      <c r="F129" s="163" t="e">
        <f aca="false" t="array" ref="F129:F129">INDEX(C:C,SMALL(IF(C$1:C$200&lt;&gt;0,ROW(C$1:C$200)),ROWS(F$1:F129)))</f>
        <v>#VALUE!</v>
      </c>
      <c r="G129" s="163" t="str">
        <f aca="false" t="array" ref="G129:G129">IF(ISERROR(INDEX(C:C,SMALL(IF(C$1:C$200&lt;&gt;0,ROW(C$1:C$200)),ROWS(G$1:G129)))),"",INDEX(C:C,SMALL(IF(C$1:C$200&lt;&gt;0,ROW(C$1:C$200)),ROWS(G$1:G129))))</f>
        <v/>
      </c>
      <c r="H129" s="164" t="e">
        <f aca="false">VALUE(G129)</f>
        <v>#VALUE!</v>
      </c>
      <c r="I129" s="160"/>
      <c r="J129" s="165"/>
    </row>
    <row r="130" customFormat="false" ht="13.5" hidden="false" customHeight="true" outlineLevel="0" collapsed="false">
      <c r="C130" s="160" t="n">
        <v>0</v>
      </c>
      <c r="D130" s="159" t="n">
        <v>0</v>
      </c>
      <c r="E130" s="162" t="e">
        <f aca="false" t="array" ref="E130:E130">SMALL(IF(C$1:C$200&lt;&gt;0,ROW(C$1:C$200)),ROWS(E$1:E130))</f>
        <v>#VALUE!</v>
      </c>
      <c r="F130" s="163" t="e">
        <f aca="false" t="array" ref="F130:F130">INDEX(C:C,SMALL(IF(C$1:C$200&lt;&gt;0,ROW(C$1:C$200)),ROWS(F$1:F130)))</f>
        <v>#VALUE!</v>
      </c>
      <c r="G130" s="163" t="str">
        <f aca="false" t="array" ref="G130:G130">IF(ISERROR(INDEX(C:C,SMALL(IF(C$1:C$200&lt;&gt;0,ROW(C$1:C$200)),ROWS(G$1:G130)))),"",INDEX(C:C,SMALL(IF(C$1:C$200&lt;&gt;0,ROW(C$1:C$200)),ROWS(G$1:G130))))</f>
        <v/>
      </c>
      <c r="H130" s="164" t="e">
        <f aca="false">VALUE(G130)</f>
        <v>#VALUE!</v>
      </c>
      <c r="I130" s="160"/>
      <c r="J130" s="165"/>
    </row>
    <row r="131" customFormat="false" ht="13.5" hidden="false" customHeight="true" outlineLevel="0" collapsed="false">
      <c r="C131" s="160" t="n">
        <f aca="false" t="array" ref="C131:C140">TRANSPOSE('L.6.R.1'!S42:AB42)</f>
        <v>0</v>
      </c>
      <c r="D131" s="159" t="n">
        <v>0</v>
      </c>
      <c r="E131" s="162" t="e">
        <f aca="false" t="array" ref="E131:E131">SMALL(IF(C$1:C$200&lt;&gt;0,ROW(C$1:C$200)),ROWS(E$1:E131))</f>
        <v>#VALUE!</v>
      </c>
      <c r="F131" s="163" t="e">
        <f aca="false" t="array" ref="F131:F131">INDEX(C:C,SMALL(IF(C$1:C$200&lt;&gt;0,ROW(C$1:C$200)),ROWS(F$1:F131)))</f>
        <v>#VALUE!</v>
      </c>
      <c r="G131" s="163" t="str">
        <f aca="false" t="array" ref="G131:G131">IF(ISERROR(INDEX(C:C,SMALL(IF(C$1:C$200&lt;&gt;0,ROW(C$1:C$200)),ROWS(G$1:G131)))),"",INDEX(C:C,SMALL(IF(C$1:C$200&lt;&gt;0,ROW(C$1:C$200)),ROWS(G$1:G131))))</f>
        <v/>
      </c>
      <c r="H131" s="164" t="e">
        <f aca="false">VALUE(G131)</f>
        <v>#VALUE!</v>
      </c>
      <c r="I131" s="160"/>
      <c r="J131" s="165"/>
    </row>
    <row r="132" customFormat="false" ht="13.5" hidden="false" customHeight="true" outlineLevel="0" collapsed="false">
      <c r="C132" s="160" t="n">
        <v>0</v>
      </c>
      <c r="D132" s="159" t="n">
        <v>0</v>
      </c>
      <c r="E132" s="162" t="e">
        <f aca="false" t="array" ref="E132:E132">SMALL(IF(C$1:C$200&lt;&gt;0,ROW(C$1:C$200)),ROWS(E$1:E132))</f>
        <v>#VALUE!</v>
      </c>
      <c r="F132" s="163" t="e">
        <f aca="false" t="array" ref="F132:F132">INDEX(C:C,SMALL(IF(C$1:C$200&lt;&gt;0,ROW(C$1:C$200)),ROWS(F$1:F132)))</f>
        <v>#VALUE!</v>
      </c>
      <c r="G132" s="163" t="str">
        <f aca="false" t="array" ref="G132:G132">IF(ISERROR(INDEX(C:C,SMALL(IF(C$1:C$200&lt;&gt;0,ROW(C$1:C$200)),ROWS(G$1:G132)))),"",INDEX(C:C,SMALL(IF(C$1:C$200&lt;&gt;0,ROW(C$1:C$200)),ROWS(G$1:G132))))</f>
        <v/>
      </c>
      <c r="H132" s="164" t="e">
        <f aca="false">VALUE(G132)</f>
        <v>#VALUE!</v>
      </c>
      <c r="I132" s="160"/>
      <c r="J132" s="165"/>
    </row>
    <row r="133" customFormat="false" ht="13.5" hidden="false" customHeight="true" outlineLevel="0" collapsed="false">
      <c r="C133" s="160" t="n">
        <v>0</v>
      </c>
      <c r="D133" s="159" t="n">
        <v>0</v>
      </c>
      <c r="E133" s="162" t="e">
        <f aca="false" t="array" ref="E133:E133">SMALL(IF(C$1:C$200&lt;&gt;0,ROW(C$1:C$200)),ROWS(E$1:E133))</f>
        <v>#VALUE!</v>
      </c>
      <c r="F133" s="163" t="e">
        <f aca="false" t="array" ref="F133:F133">INDEX(C:C,SMALL(IF(C$1:C$200&lt;&gt;0,ROW(C$1:C$200)),ROWS(F$1:F133)))</f>
        <v>#VALUE!</v>
      </c>
      <c r="G133" s="163" t="str">
        <f aca="false" t="array" ref="G133:G133">IF(ISERROR(INDEX(C:C,SMALL(IF(C$1:C$200&lt;&gt;0,ROW(C$1:C$200)),ROWS(G$1:G133)))),"",INDEX(C:C,SMALL(IF(C$1:C$200&lt;&gt;0,ROW(C$1:C$200)),ROWS(G$1:G133))))</f>
        <v/>
      </c>
      <c r="H133" s="164" t="e">
        <f aca="false">VALUE(G133)</f>
        <v>#VALUE!</v>
      </c>
      <c r="I133" s="160"/>
      <c r="J133" s="165"/>
    </row>
    <row r="134" customFormat="false" ht="13.5" hidden="false" customHeight="true" outlineLevel="0" collapsed="false">
      <c r="C134" s="160" t="n">
        <v>0</v>
      </c>
      <c r="D134" s="159" t="n">
        <v>0</v>
      </c>
      <c r="E134" s="162" t="e">
        <f aca="false" t="array" ref="E134:E134">SMALL(IF(C$1:C$200&lt;&gt;0,ROW(C$1:C$200)),ROWS(E$1:E134))</f>
        <v>#VALUE!</v>
      </c>
      <c r="F134" s="163" t="e">
        <f aca="false" t="array" ref="F134:F134">INDEX(C:C,SMALL(IF(C$1:C$200&lt;&gt;0,ROW(C$1:C$200)),ROWS(F$1:F134)))</f>
        <v>#VALUE!</v>
      </c>
      <c r="G134" s="163" t="str">
        <f aca="false" t="array" ref="G134:G134">IF(ISERROR(INDEX(C:C,SMALL(IF(C$1:C$200&lt;&gt;0,ROW(C$1:C$200)),ROWS(G$1:G134)))),"",INDEX(C:C,SMALL(IF(C$1:C$200&lt;&gt;0,ROW(C$1:C$200)),ROWS(G$1:G134))))</f>
        <v/>
      </c>
      <c r="H134" s="164" t="e">
        <f aca="false">VALUE(G134)</f>
        <v>#VALUE!</v>
      </c>
      <c r="I134" s="160"/>
      <c r="J134" s="165"/>
    </row>
    <row r="135" customFormat="false" ht="13.5" hidden="false" customHeight="true" outlineLevel="0" collapsed="false">
      <c r="C135" s="160" t="n">
        <v>0</v>
      </c>
      <c r="D135" s="159" t="n">
        <v>0</v>
      </c>
      <c r="E135" s="162" t="e">
        <f aca="false" t="array" ref="E135:E135">SMALL(IF(C$1:C$200&lt;&gt;0,ROW(C$1:C$200)),ROWS(E$1:E135))</f>
        <v>#VALUE!</v>
      </c>
      <c r="F135" s="163" t="e">
        <f aca="false" t="array" ref="F135:F135">INDEX(C:C,SMALL(IF(C$1:C$200&lt;&gt;0,ROW(C$1:C$200)),ROWS(F$1:F135)))</f>
        <v>#VALUE!</v>
      </c>
      <c r="G135" s="163" t="str">
        <f aca="false" t="array" ref="G135:G135">IF(ISERROR(INDEX(C:C,SMALL(IF(C$1:C$200&lt;&gt;0,ROW(C$1:C$200)),ROWS(G$1:G135)))),"",INDEX(C:C,SMALL(IF(C$1:C$200&lt;&gt;0,ROW(C$1:C$200)),ROWS(G$1:G135))))</f>
        <v/>
      </c>
      <c r="H135" s="164" t="e">
        <f aca="false">VALUE(G135)</f>
        <v>#VALUE!</v>
      </c>
      <c r="I135" s="160"/>
      <c r="J135" s="165"/>
    </row>
    <row r="136" customFormat="false" ht="13.5" hidden="false" customHeight="true" outlineLevel="0" collapsed="false">
      <c r="C136" s="160" t="n">
        <v>0</v>
      </c>
      <c r="D136" s="159" t="n">
        <v>0</v>
      </c>
      <c r="E136" s="162" t="e">
        <f aca="false" t="array" ref="E136:E136">SMALL(IF(C$1:C$200&lt;&gt;0,ROW(C$1:C$200)),ROWS(E$1:E136))</f>
        <v>#VALUE!</v>
      </c>
      <c r="F136" s="163" t="e">
        <f aca="false" t="array" ref="F136:F136">INDEX(C:C,SMALL(IF(C$1:C$200&lt;&gt;0,ROW(C$1:C$200)),ROWS(F$1:F136)))</f>
        <v>#VALUE!</v>
      </c>
      <c r="G136" s="163" t="str">
        <f aca="false" t="array" ref="G136:G136">IF(ISERROR(INDEX(C:C,SMALL(IF(C$1:C$200&lt;&gt;0,ROW(C$1:C$200)),ROWS(G$1:G136)))),"",INDEX(C:C,SMALL(IF(C$1:C$200&lt;&gt;0,ROW(C$1:C$200)),ROWS(G$1:G136))))</f>
        <v/>
      </c>
      <c r="H136" s="164" t="e">
        <f aca="false">VALUE(G136)</f>
        <v>#VALUE!</v>
      </c>
      <c r="I136" s="160"/>
      <c r="J136" s="165"/>
    </row>
    <row r="137" customFormat="false" ht="13.5" hidden="false" customHeight="true" outlineLevel="0" collapsed="false">
      <c r="C137" s="160" t="n">
        <v>0</v>
      </c>
      <c r="D137" s="159" t="n">
        <v>0</v>
      </c>
      <c r="E137" s="162" t="e">
        <f aca="false" t="array" ref="E137:E137">SMALL(IF(C$1:C$200&lt;&gt;0,ROW(C$1:C$200)),ROWS(E$1:E137))</f>
        <v>#VALUE!</v>
      </c>
      <c r="F137" s="163" t="e">
        <f aca="false" t="array" ref="F137:F137">INDEX(C:C,SMALL(IF(C$1:C$200&lt;&gt;0,ROW(C$1:C$200)),ROWS(F$1:F137)))</f>
        <v>#VALUE!</v>
      </c>
      <c r="G137" s="163" t="str">
        <f aca="false" t="array" ref="G137:G137">IF(ISERROR(INDEX(C:C,SMALL(IF(C$1:C$200&lt;&gt;0,ROW(C$1:C$200)),ROWS(G$1:G137)))),"",INDEX(C:C,SMALL(IF(C$1:C$200&lt;&gt;0,ROW(C$1:C$200)),ROWS(G$1:G137))))</f>
        <v/>
      </c>
      <c r="H137" s="164" t="e">
        <f aca="false">VALUE(G137)</f>
        <v>#VALUE!</v>
      </c>
      <c r="I137" s="160"/>
      <c r="J137" s="165"/>
    </row>
    <row r="138" customFormat="false" ht="13.5" hidden="false" customHeight="true" outlineLevel="0" collapsed="false">
      <c r="C138" s="160" t="n">
        <v>0</v>
      </c>
      <c r="D138" s="159" t="n">
        <v>0</v>
      </c>
      <c r="E138" s="162" t="e">
        <f aca="false" t="array" ref="E138:E138">SMALL(IF(C$1:C$200&lt;&gt;0,ROW(C$1:C$200)),ROWS(E$1:E138))</f>
        <v>#VALUE!</v>
      </c>
      <c r="F138" s="163" t="e">
        <f aca="false" t="array" ref="F138:F138">INDEX(C:C,SMALL(IF(C$1:C$200&lt;&gt;0,ROW(C$1:C$200)),ROWS(F$1:F138)))</f>
        <v>#VALUE!</v>
      </c>
      <c r="G138" s="163" t="str">
        <f aca="false" t="array" ref="G138:G138">IF(ISERROR(INDEX(C:C,SMALL(IF(C$1:C$200&lt;&gt;0,ROW(C$1:C$200)),ROWS(G$1:G138)))),"",INDEX(C:C,SMALL(IF(C$1:C$200&lt;&gt;0,ROW(C$1:C$200)),ROWS(G$1:G138))))</f>
        <v/>
      </c>
      <c r="H138" s="164" t="e">
        <f aca="false">VALUE(G138)</f>
        <v>#VALUE!</v>
      </c>
      <c r="I138" s="160"/>
      <c r="J138" s="165"/>
    </row>
    <row r="139" customFormat="false" ht="13.5" hidden="false" customHeight="true" outlineLevel="0" collapsed="false">
      <c r="C139" s="160" t="n">
        <v>0</v>
      </c>
      <c r="D139" s="159" t="n">
        <v>0</v>
      </c>
      <c r="E139" s="162" t="e">
        <f aca="false" t="array" ref="E139:E139">SMALL(IF(C$1:C$200&lt;&gt;0,ROW(C$1:C$200)),ROWS(E$1:E139))</f>
        <v>#VALUE!</v>
      </c>
      <c r="F139" s="163" t="e">
        <f aca="false" t="array" ref="F139:F139">INDEX(C:C,SMALL(IF(C$1:C$200&lt;&gt;0,ROW(C$1:C$200)),ROWS(F$1:F139)))</f>
        <v>#VALUE!</v>
      </c>
      <c r="G139" s="163" t="str">
        <f aca="false" t="array" ref="G139:G139">IF(ISERROR(INDEX(C:C,SMALL(IF(C$1:C$200&lt;&gt;0,ROW(C$1:C$200)),ROWS(G$1:G139)))),"",INDEX(C:C,SMALL(IF(C$1:C$200&lt;&gt;0,ROW(C$1:C$200)),ROWS(G$1:G139))))</f>
        <v/>
      </c>
      <c r="H139" s="164" t="e">
        <f aca="false">VALUE(G139)</f>
        <v>#VALUE!</v>
      </c>
      <c r="I139" s="160"/>
      <c r="J139" s="165"/>
    </row>
    <row r="140" customFormat="false" ht="13.5" hidden="false" customHeight="true" outlineLevel="0" collapsed="false">
      <c r="C140" s="160" t="n">
        <v>0</v>
      </c>
      <c r="D140" s="159" t="n">
        <v>0</v>
      </c>
      <c r="E140" s="162" t="e">
        <f aca="false" t="array" ref="E140:E140">SMALL(IF(C$1:C$200&lt;&gt;0,ROW(C$1:C$200)),ROWS(E$1:E140))</f>
        <v>#VALUE!</v>
      </c>
      <c r="F140" s="163" t="e">
        <f aca="false" t="array" ref="F140:F140">INDEX(C:C,SMALL(IF(C$1:C$200&lt;&gt;0,ROW(C$1:C$200)),ROWS(F$1:F140)))</f>
        <v>#VALUE!</v>
      </c>
      <c r="G140" s="163" t="str">
        <f aca="false" t="array" ref="G140:G140">IF(ISERROR(INDEX(C:C,SMALL(IF(C$1:C$200&lt;&gt;0,ROW(C$1:C$200)),ROWS(G$1:G140)))),"",INDEX(C:C,SMALL(IF(C$1:C$200&lt;&gt;0,ROW(C$1:C$200)),ROWS(G$1:G140))))</f>
        <v/>
      </c>
      <c r="H140" s="164" t="e">
        <f aca="false">VALUE(G140)</f>
        <v>#VALUE!</v>
      </c>
      <c r="I140" s="160"/>
      <c r="J140" s="165"/>
    </row>
    <row r="141" customFormat="false" ht="13.5" hidden="false" customHeight="true" outlineLevel="0" collapsed="false">
      <c r="C141" s="160" t="n">
        <f aca="false" t="array" ref="C141:C150">TRANSPOSE('L.6.R.1'!S43:AB43)</f>
        <v>0</v>
      </c>
      <c r="D141" s="159" t="n">
        <v>0</v>
      </c>
      <c r="E141" s="162" t="e">
        <f aca="false" t="array" ref="E141:E141">SMALL(IF(C$1:C$200&lt;&gt;0,ROW(C$1:C$200)),ROWS(E$1:E141))</f>
        <v>#VALUE!</v>
      </c>
      <c r="F141" s="163" t="e">
        <f aca="false" t="array" ref="F141:F141">INDEX(C:C,SMALL(IF(C$1:C$200&lt;&gt;0,ROW(C$1:C$200)),ROWS(F$1:F141)))</f>
        <v>#VALUE!</v>
      </c>
      <c r="G141" s="163" t="str">
        <f aca="false" t="array" ref="G141:G141">IF(ISERROR(INDEX(C:C,SMALL(IF(C$1:C$200&lt;&gt;0,ROW(C$1:C$200)),ROWS(G$1:G141)))),"",INDEX(C:C,SMALL(IF(C$1:C$200&lt;&gt;0,ROW(C$1:C$200)),ROWS(G$1:G141))))</f>
        <v/>
      </c>
      <c r="H141" s="164" t="e">
        <f aca="false">VALUE(G141)</f>
        <v>#VALUE!</v>
      </c>
      <c r="I141" s="160"/>
      <c r="J141" s="167"/>
    </row>
    <row r="142" customFormat="false" ht="13.5" hidden="false" customHeight="true" outlineLevel="0" collapsed="false">
      <c r="C142" s="160" t="n">
        <v>0</v>
      </c>
      <c r="D142" s="159" t="n">
        <v>0</v>
      </c>
      <c r="E142" s="162" t="e">
        <f aca="false" t="array" ref="E142:E142">SMALL(IF(C$1:C$200&lt;&gt;0,ROW(C$1:C$200)),ROWS(E$1:E142))</f>
        <v>#VALUE!</v>
      </c>
      <c r="F142" s="163" t="e">
        <f aca="false" t="array" ref="F142:F142">INDEX(C:C,SMALL(IF(C$1:C$200&lt;&gt;0,ROW(C$1:C$200)),ROWS(F$1:F142)))</f>
        <v>#VALUE!</v>
      </c>
      <c r="G142" s="163" t="str">
        <f aca="false" t="array" ref="G142:G142">IF(ISERROR(INDEX(C:C,SMALL(IF(C$1:C$200&lt;&gt;0,ROW(C$1:C$200)),ROWS(G$1:G142)))),"",INDEX(C:C,SMALL(IF(C$1:C$200&lt;&gt;0,ROW(C$1:C$200)),ROWS(G$1:G142))))</f>
        <v/>
      </c>
      <c r="H142" s="164" t="e">
        <f aca="false">VALUE(G142)</f>
        <v>#VALUE!</v>
      </c>
      <c r="I142" s="160"/>
      <c r="J142" s="167"/>
    </row>
    <row r="143" customFormat="false" ht="13.5" hidden="false" customHeight="true" outlineLevel="0" collapsed="false">
      <c r="C143" s="160" t="n">
        <v>0</v>
      </c>
      <c r="D143" s="159" t="n">
        <v>0</v>
      </c>
      <c r="E143" s="162" t="e">
        <f aca="false" t="array" ref="E143:E143">SMALL(IF(C$1:C$200&lt;&gt;0,ROW(C$1:C$200)),ROWS(E$1:E143))</f>
        <v>#VALUE!</v>
      </c>
      <c r="F143" s="163" t="e">
        <f aca="false" t="array" ref="F143:F143">INDEX(C:C,SMALL(IF(C$1:C$200&lt;&gt;0,ROW(C$1:C$200)),ROWS(F$1:F143)))</f>
        <v>#VALUE!</v>
      </c>
      <c r="G143" s="163" t="str">
        <f aca="false" t="array" ref="G143:G143">IF(ISERROR(INDEX(C:C,SMALL(IF(C$1:C$200&lt;&gt;0,ROW(C$1:C$200)),ROWS(G$1:G143)))),"",INDEX(C:C,SMALL(IF(C$1:C$200&lt;&gt;0,ROW(C$1:C$200)),ROWS(G$1:G143))))</f>
        <v/>
      </c>
      <c r="H143" s="164" t="e">
        <f aca="false">VALUE(G143)</f>
        <v>#VALUE!</v>
      </c>
      <c r="I143" s="160"/>
      <c r="J143" s="167"/>
    </row>
    <row r="144" customFormat="false" ht="13.5" hidden="false" customHeight="true" outlineLevel="0" collapsed="false">
      <c r="C144" s="160" t="n">
        <v>0</v>
      </c>
      <c r="D144" s="159" t="n">
        <v>0</v>
      </c>
      <c r="E144" s="162" t="e">
        <f aca="false" t="array" ref="E144:E144">SMALL(IF(C$1:C$200&lt;&gt;0,ROW(C$1:C$200)),ROWS(E$1:E144))</f>
        <v>#VALUE!</v>
      </c>
      <c r="F144" s="163" t="e">
        <f aca="false" t="array" ref="F144:F144">INDEX(C:C,SMALL(IF(C$1:C$200&lt;&gt;0,ROW(C$1:C$200)),ROWS(F$1:F144)))</f>
        <v>#VALUE!</v>
      </c>
      <c r="G144" s="163" t="str">
        <f aca="false" t="array" ref="G144:G144">IF(ISERROR(INDEX(C:C,SMALL(IF(C$1:C$200&lt;&gt;0,ROW(C$1:C$200)),ROWS(G$1:G144)))),"",INDEX(C:C,SMALL(IF(C$1:C$200&lt;&gt;0,ROW(C$1:C$200)),ROWS(G$1:G144))))</f>
        <v/>
      </c>
      <c r="H144" s="164" t="e">
        <f aca="false">VALUE(G144)</f>
        <v>#VALUE!</v>
      </c>
      <c r="I144" s="160"/>
      <c r="J144" s="167"/>
    </row>
    <row r="145" customFormat="false" ht="13.5" hidden="false" customHeight="true" outlineLevel="0" collapsed="false">
      <c r="C145" s="160" t="n">
        <v>0</v>
      </c>
      <c r="D145" s="159" t="n">
        <v>0</v>
      </c>
      <c r="E145" s="162" t="e">
        <f aca="false" t="array" ref="E145:E145">SMALL(IF(C$1:C$200&lt;&gt;0,ROW(C$1:C$200)),ROWS(E$1:E145))</f>
        <v>#VALUE!</v>
      </c>
      <c r="F145" s="163" t="e">
        <f aca="false" t="array" ref="F145:F145">INDEX(C:C,SMALL(IF(C$1:C$200&lt;&gt;0,ROW(C$1:C$200)),ROWS(F$1:F145)))</f>
        <v>#VALUE!</v>
      </c>
      <c r="G145" s="163" t="str">
        <f aca="false" t="array" ref="G145:G145">IF(ISERROR(INDEX(C:C,SMALL(IF(C$1:C$200&lt;&gt;0,ROW(C$1:C$200)),ROWS(G$1:G145)))),"",INDEX(C:C,SMALL(IF(C$1:C$200&lt;&gt;0,ROW(C$1:C$200)),ROWS(G$1:G145))))</f>
        <v/>
      </c>
      <c r="H145" s="164" t="e">
        <f aca="false">VALUE(G145)</f>
        <v>#VALUE!</v>
      </c>
      <c r="I145" s="160"/>
      <c r="J145" s="167"/>
    </row>
    <row r="146" customFormat="false" ht="13.5" hidden="false" customHeight="true" outlineLevel="0" collapsed="false">
      <c r="C146" s="160" t="n">
        <v>0</v>
      </c>
      <c r="D146" s="159" t="n">
        <v>0</v>
      </c>
      <c r="E146" s="162" t="e">
        <f aca="false" t="array" ref="E146:E146">SMALL(IF(C$1:C$200&lt;&gt;0,ROW(C$1:C$200)),ROWS(E$1:E146))</f>
        <v>#VALUE!</v>
      </c>
      <c r="F146" s="163" t="e">
        <f aca="false" t="array" ref="F146:F146">INDEX(C:C,SMALL(IF(C$1:C$200&lt;&gt;0,ROW(C$1:C$200)),ROWS(F$1:F146)))</f>
        <v>#VALUE!</v>
      </c>
      <c r="G146" s="163" t="str">
        <f aca="false" t="array" ref="G146:G146">IF(ISERROR(INDEX(C:C,SMALL(IF(C$1:C$200&lt;&gt;0,ROW(C$1:C$200)),ROWS(G$1:G146)))),"",INDEX(C:C,SMALL(IF(C$1:C$200&lt;&gt;0,ROW(C$1:C$200)),ROWS(G$1:G146))))</f>
        <v/>
      </c>
      <c r="H146" s="164" t="e">
        <f aca="false">VALUE(G146)</f>
        <v>#VALUE!</v>
      </c>
      <c r="I146" s="160"/>
      <c r="J146" s="167"/>
    </row>
    <row r="147" customFormat="false" ht="13.5" hidden="false" customHeight="true" outlineLevel="0" collapsed="false">
      <c r="C147" s="160" t="n">
        <v>0</v>
      </c>
      <c r="D147" s="159" t="n">
        <v>0</v>
      </c>
      <c r="E147" s="162" t="e">
        <f aca="false" t="array" ref="E147:E147">SMALL(IF(C$1:C$200&lt;&gt;0,ROW(C$1:C$200)),ROWS(E$1:E147))</f>
        <v>#VALUE!</v>
      </c>
      <c r="F147" s="163" t="e">
        <f aca="false" t="array" ref="F147:F147">INDEX(C:C,SMALL(IF(C$1:C$200&lt;&gt;0,ROW(C$1:C$200)),ROWS(F$1:F147)))</f>
        <v>#VALUE!</v>
      </c>
      <c r="G147" s="163" t="str">
        <f aca="false" t="array" ref="G147:G147">IF(ISERROR(INDEX(C:C,SMALL(IF(C$1:C$200&lt;&gt;0,ROW(C$1:C$200)),ROWS(G$1:G147)))),"",INDEX(C:C,SMALL(IF(C$1:C$200&lt;&gt;0,ROW(C$1:C$200)),ROWS(G$1:G147))))</f>
        <v/>
      </c>
      <c r="H147" s="164" t="e">
        <f aca="false">VALUE(G147)</f>
        <v>#VALUE!</v>
      </c>
      <c r="I147" s="160"/>
      <c r="J147" s="167"/>
    </row>
    <row r="148" customFormat="false" ht="13.5" hidden="false" customHeight="true" outlineLevel="0" collapsed="false">
      <c r="C148" s="160" t="n">
        <v>0</v>
      </c>
      <c r="D148" s="159" t="n">
        <v>0</v>
      </c>
      <c r="E148" s="162" t="e">
        <f aca="false" t="array" ref="E148:E148">SMALL(IF(C$1:C$200&lt;&gt;0,ROW(C$1:C$200)),ROWS(E$1:E148))</f>
        <v>#VALUE!</v>
      </c>
      <c r="F148" s="163" t="e">
        <f aca="false" t="array" ref="F148:F148">INDEX(C:C,SMALL(IF(C$1:C$200&lt;&gt;0,ROW(C$1:C$200)),ROWS(F$1:F148)))</f>
        <v>#VALUE!</v>
      </c>
      <c r="G148" s="163" t="str">
        <f aca="false" t="array" ref="G148:G148">IF(ISERROR(INDEX(C:C,SMALL(IF(C$1:C$200&lt;&gt;0,ROW(C$1:C$200)),ROWS(G$1:G148)))),"",INDEX(C:C,SMALL(IF(C$1:C$200&lt;&gt;0,ROW(C$1:C$200)),ROWS(G$1:G148))))</f>
        <v/>
      </c>
      <c r="H148" s="164" t="e">
        <f aca="false">VALUE(G148)</f>
        <v>#VALUE!</v>
      </c>
      <c r="I148" s="160"/>
      <c r="J148" s="167"/>
    </row>
    <row r="149" customFormat="false" ht="13.5" hidden="false" customHeight="true" outlineLevel="0" collapsed="false">
      <c r="C149" s="160" t="n">
        <v>0</v>
      </c>
      <c r="D149" s="159" t="n">
        <v>0</v>
      </c>
      <c r="E149" s="162" t="e">
        <f aca="false" t="array" ref="E149:E149">SMALL(IF(C$1:C$200&lt;&gt;0,ROW(C$1:C$200)),ROWS(E$1:E149))</f>
        <v>#VALUE!</v>
      </c>
      <c r="F149" s="163" t="e">
        <f aca="false" t="array" ref="F149:F149">INDEX(C:C,SMALL(IF(C$1:C$200&lt;&gt;0,ROW(C$1:C$200)),ROWS(F$1:F149)))</f>
        <v>#VALUE!</v>
      </c>
      <c r="G149" s="163" t="str">
        <f aca="false" t="array" ref="G149:G149">IF(ISERROR(INDEX(C:C,SMALL(IF(C$1:C$200&lt;&gt;0,ROW(C$1:C$200)),ROWS(G$1:G149)))),"",INDEX(C:C,SMALL(IF(C$1:C$200&lt;&gt;0,ROW(C$1:C$200)),ROWS(G$1:G149))))</f>
        <v/>
      </c>
      <c r="H149" s="164" t="e">
        <f aca="false">VALUE(G149)</f>
        <v>#VALUE!</v>
      </c>
      <c r="I149" s="160"/>
      <c r="J149" s="167"/>
    </row>
    <row r="150" customFormat="false" ht="13.5" hidden="false" customHeight="true" outlineLevel="0" collapsed="false">
      <c r="C150" s="160" t="n">
        <v>0</v>
      </c>
      <c r="D150" s="159" t="n">
        <v>0</v>
      </c>
      <c r="E150" s="162" t="e">
        <f aca="false" t="array" ref="E150:E150">SMALL(IF(C$1:C$200&lt;&gt;0,ROW(C$1:C$200)),ROWS(E$1:E150))</f>
        <v>#VALUE!</v>
      </c>
      <c r="F150" s="163" t="e">
        <f aca="false" t="array" ref="F150:F150">INDEX(C:C,SMALL(IF(C$1:C$200&lt;&gt;0,ROW(C$1:C$200)),ROWS(F$1:F150)))</f>
        <v>#VALUE!</v>
      </c>
      <c r="G150" s="163" t="str">
        <f aca="false" t="array" ref="G150:G150">IF(ISERROR(INDEX(C:C,SMALL(IF(C$1:C$200&lt;&gt;0,ROW(C$1:C$200)),ROWS(G$1:G150)))),"",INDEX(C:C,SMALL(IF(C$1:C$200&lt;&gt;0,ROW(C$1:C$200)),ROWS(G$1:G150))))</f>
        <v/>
      </c>
      <c r="H150" s="164" t="e">
        <f aca="false">VALUE(G150)</f>
        <v>#VALUE!</v>
      </c>
      <c r="I150" s="160"/>
      <c r="J150" s="167"/>
    </row>
    <row r="151" customFormat="false" ht="13.5" hidden="false" customHeight="true" outlineLevel="0" collapsed="false">
      <c r="C151" s="160" t="n">
        <f aca="false" t="array" ref="C151:C160">TRANSPOSE('L.6.R.1'!S44:AB44)</f>
        <v>0</v>
      </c>
      <c r="D151" s="159" t="n">
        <v>0</v>
      </c>
      <c r="E151" s="162" t="e">
        <f aca="false" t="array" ref="E151:E151">SMALL(IF(C$1:C$200&lt;&gt;0,ROW(C$1:C$200)),ROWS(E$1:E151))</f>
        <v>#VALUE!</v>
      </c>
      <c r="F151" s="163" t="e">
        <f aca="false" t="array" ref="F151:F151">INDEX(C:C,SMALL(IF(C$1:C$200&lt;&gt;0,ROW(C$1:C$200)),ROWS(F$1:F151)))</f>
        <v>#VALUE!</v>
      </c>
      <c r="G151" s="163" t="str">
        <f aca="false" t="array" ref="G151:G151">IF(ISERROR(INDEX(C:C,SMALL(IF(C$1:C$200&lt;&gt;0,ROW(C$1:C$200)),ROWS(G$1:G151)))),"",INDEX(C:C,SMALL(IF(C$1:C$200&lt;&gt;0,ROW(C$1:C$200)),ROWS(G$1:G151))))</f>
        <v/>
      </c>
      <c r="H151" s="164" t="e">
        <f aca="false">VALUE(G151)</f>
        <v>#VALUE!</v>
      </c>
      <c r="I151" s="160"/>
      <c r="J151" s="167"/>
    </row>
    <row r="152" customFormat="false" ht="13.5" hidden="false" customHeight="true" outlineLevel="0" collapsed="false">
      <c r="C152" s="160" t="n">
        <v>0</v>
      </c>
      <c r="D152" s="159" t="n">
        <v>0</v>
      </c>
      <c r="E152" s="162" t="e">
        <f aca="false" t="array" ref="E152:E152">SMALL(IF(C$1:C$200&lt;&gt;0,ROW(C$1:C$200)),ROWS(E$1:E152))</f>
        <v>#VALUE!</v>
      </c>
      <c r="F152" s="163" t="e">
        <f aca="false" t="array" ref="F152:F152">INDEX(C:C,SMALL(IF(C$1:C$200&lt;&gt;0,ROW(C$1:C$200)),ROWS(F$1:F152)))</f>
        <v>#VALUE!</v>
      </c>
      <c r="G152" s="163" t="str">
        <f aca="false" t="array" ref="G152:G152">IF(ISERROR(INDEX(C:C,SMALL(IF(C$1:C$200&lt;&gt;0,ROW(C$1:C$200)),ROWS(G$1:G152)))),"",INDEX(C:C,SMALL(IF(C$1:C$200&lt;&gt;0,ROW(C$1:C$200)),ROWS(G$1:G152))))</f>
        <v/>
      </c>
      <c r="H152" s="164" t="e">
        <f aca="false">VALUE(G152)</f>
        <v>#VALUE!</v>
      </c>
      <c r="I152" s="160"/>
      <c r="J152" s="167"/>
    </row>
    <row r="153" customFormat="false" ht="13.5" hidden="false" customHeight="true" outlineLevel="0" collapsed="false">
      <c r="C153" s="160" t="n">
        <v>0</v>
      </c>
      <c r="D153" s="159" t="n">
        <v>0</v>
      </c>
      <c r="E153" s="162" t="e">
        <f aca="false" t="array" ref="E153:E153">SMALL(IF(C$1:C$200&lt;&gt;0,ROW(C$1:C$200)),ROWS(E$1:E153))</f>
        <v>#VALUE!</v>
      </c>
      <c r="F153" s="163" t="e">
        <f aca="false" t="array" ref="F153:F153">INDEX(C:C,SMALL(IF(C$1:C$200&lt;&gt;0,ROW(C$1:C$200)),ROWS(F$1:F153)))</f>
        <v>#VALUE!</v>
      </c>
      <c r="G153" s="163" t="str">
        <f aca="false" t="array" ref="G153:G153">IF(ISERROR(INDEX(C:C,SMALL(IF(C$1:C$200&lt;&gt;0,ROW(C$1:C$200)),ROWS(G$1:G153)))),"",INDEX(C:C,SMALL(IF(C$1:C$200&lt;&gt;0,ROW(C$1:C$200)),ROWS(G$1:G153))))</f>
        <v/>
      </c>
      <c r="H153" s="164" t="e">
        <f aca="false">VALUE(G153)</f>
        <v>#VALUE!</v>
      </c>
      <c r="I153" s="160"/>
      <c r="J153" s="167"/>
    </row>
    <row r="154" customFormat="false" ht="13.5" hidden="false" customHeight="true" outlineLevel="0" collapsed="false">
      <c r="C154" s="160" t="n">
        <v>0</v>
      </c>
      <c r="D154" s="159" t="n">
        <v>0</v>
      </c>
      <c r="E154" s="162" t="e">
        <f aca="false" t="array" ref="E154:E154">SMALL(IF(C$1:C$200&lt;&gt;0,ROW(C$1:C$200)),ROWS(E$1:E154))</f>
        <v>#VALUE!</v>
      </c>
      <c r="F154" s="163" t="e">
        <f aca="false" t="array" ref="F154:F154">INDEX(C:C,SMALL(IF(C$1:C$200&lt;&gt;0,ROW(C$1:C$200)),ROWS(F$1:F154)))</f>
        <v>#VALUE!</v>
      </c>
      <c r="G154" s="163" t="str">
        <f aca="false" t="array" ref="G154:G154">IF(ISERROR(INDEX(C:C,SMALL(IF(C$1:C$200&lt;&gt;0,ROW(C$1:C$200)),ROWS(G$1:G154)))),"",INDEX(C:C,SMALL(IF(C$1:C$200&lt;&gt;0,ROW(C$1:C$200)),ROWS(G$1:G154))))</f>
        <v/>
      </c>
      <c r="H154" s="164" t="e">
        <f aca="false">VALUE(G154)</f>
        <v>#VALUE!</v>
      </c>
      <c r="I154" s="160"/>
      <c r="J154" s="167"/>
    </row>
    <row r="155" customFormat="false" ht="13.5" hidden="false" customHeight="true" outlineLevel="0" collapsed="false">
      <c r="C155" s="160" t="n">
        <v>0</v>
      </c>
      <c r="D155" s="159" t="n">
        <v>0</v>
      </c>
      <c r="E155" s="162" t="e">
        <f aca="false" t="array" ref="E155:E155">SMALL(IF(C$1:C$200&lt;&gt;0,ROW(C$1:C$200)),ROWS(E$1:E155))</f>
        <v>#VALUE!</v>
      </c>
      <c r="F155" s="163" t="e">
        <f aca="false" t="array" ref="F155:F155">INDEX(C:C,SMALL(IF(C$1:C$200&lt;&gt;0,ROW(C$1:C$200)),ROWS(F$1:F155)))</f>
        <v>#VALUE!</v>
      </c>
      <c r="G155" s="163" t="str">
        <f aca="false" t="array" ref="G155:G155">IF(ISERROR(INDEX(C:C,SMALL(IF(C$1:C$200&lt;&gt;0,ROW(C$1:C$200)),ROWS(G$1:G155)))),"",INDEX(C:C,SMALL(IF(C$1:C$200&lt;&gt;0,ROW(C$1:C$200)),ROWS(G$1:G155))))</f>
        <v/>
      </c>
      <c r="H155" s="164" t="e">
        <f aca="false">VALUE(G155)</f>
        <v>#VALUE!</v>
      </c>
      <c r="I155" s="160"/>
      <c r="J155" s="167"/>
    </row>
    <row r="156" customFormat="false" ht="13.5" hidden="false" customHeight="true" outlineLevel="0" collapsed="false">
      <c r="C156" s="160" t="n">
        <v>0</v>
      </c>
      <c r="D156" s="159" t="n">
        <v>0</v>
      </c>
      <c r="E156" s="162" t="e">
        <f aca="false" t="array" ref="E156:E156">SMALL(IF(C$1:C$200&lt;&gt;0,ROW(C$1:C$200)),ROWS(E$1:E156))</f>
        <v>#VALUE!</v>
      </c>
      <c r="F156" s="163" t="e">
        <f aca="false" t="array" ref="F156:F156">INDEX(C:C,SMALL(IF(C$1:C$200&lt;&gt;0,ROW(C$1:C$200)),ROWS(F$1:F156)))</f>
        <v>#VALUE!</v>
      </c>
      <c r="G156" s="163" t="str">
        <f aca="false" t="array" ref="G156:G156">IF(ISERROR(INDEX(C:C,SMALL(IF(C$1:C$200&lt;&gt;0,ROW(C$1:C$200)),ROWS(G$1:G156)))),"",INDEX(C:C,SMALL(IF(C$1:C$200&lt;&gt;0,ROW(C$1:C$200)),ROWS(G$1:G156))))</f>
        <v/>
      </c>
      <c r="H156" s="164" t="e">
        <f aca="false">VALUE(G156)</f>
        <v>#VALUE!</v>
      </c>
      <c r="I156" s="160"/>
      <c r="J156" s="167"/>
    </row>
    <row r="157" customFormat="false" ht="13.5" hidden="false" customHeight="true" outlineLevel="0" collapsed="false">
      <c r="C157" s="160" t="n">
        <v>0</v>
      </c>
      <c r="D157" s="159" t="n">
        <v>0</v>
      </c>
      <c r="E157" s="162" t="e">
        <f aca="false" t="array" ref="E157:E157">SMALL(IF(C$1:C$200&lt;&gt;0,ROW(C$1:C$200)),ROWS(E$1:E157))</f>
        <v>#VALUE!</v>
      </c>
      <c r="F157" s="163" t="e">
        <f aca="false" t="array" ref="F157:F157">INDEX(C:C,SMALL(IF(C$1:C$200&lt;&gt;0,ROW(C$1:C$200)),ROWS(F$1:F157)))</f>
        <v>#VALUE!</v>
      </c>
      <c r="G157" s="163" t="str">
        <f aca="false" t="array" ref="G157:G157">IF(ISERROR(INDEX(C:C,SMALL(IF(C$1:C$200&lt;&gt;0,ROW(C$1:C$200)),ROWS(G$1:G157)))),"",INDEX(C:C,SMALL(IF(C$1:C$200&lt;&gt;0,ROW(C$1:C$200)),ROWS(G$1:G157))))</f>
        <v/>
      </c>
      <c r="H157" s="164" t="e">
        <f aca="false">VALUE(G157)</f>
        <v>#VALUE!</v>
      </c>
      <c r="I157" s="160"/>
      <c r="J157" s="167"/>
    </row>
    <row r="158" customFormat="false" ht="13.5" hidden="false" customHeight="true" outlineLevel="0" collapsed="false">
      <c r="C158" s="160" t="n">
        <v>0</v>
      </c>
      <c r="D158" s="159" t="n">
        <v>0</v>
      </c>
      <c r="E158" s="162" t="e">
        <f aca="false" t="array" ref="E158:E158">SMALL(IF(C$1:C$200&lt;&gt;0,ROW(C$1:C$200)),ROWS(E$1:E158))</f>
        <v>#VALUE!</v>
      </c>
      <c r="F158" s="163" t="e">
        <f aca="false" t="array" ref="F158:F158">INDEX(C:C,SMALL(IF(C$1:C$200&lt;&gt;0,ROW(C$1:C$200)),ROWS(F$1:F158)))</f>
        <v>#VALUE!</v>
      </c>
      <c r="G158" s="163" t="str">
        <f aca="false" t="array" ref="G158:G158">IF(ISERROR(INDEX(C:C,SMALL(IF(C$1:C$200&lt;&gt;0,ROW(C$1:C$200)),ROWS(G$1:G158)))),"",INDEX(C:C,SMALL(IF(C$1:C$200&lt;&gt;0,ROW(C$1:C$200)),ROWS(G$1:G158))))</f>
        <v/>
      </c>
      <c r="H158" s="164" t="e">
        <f aca="false">VALUE(G158)</f>
        <v>#VALUE!</v>
      </c>
      <c r="I158" s="160"/>
      <c r="J158" s="167"/>
    </row>
    <row r="159" customFormat="false" ht="13.5" hidden="false" customHeight="true" outlineLevel="0" collapsed="false">
      <c r="C159" s="160" t="n">
        <v>0</v>
      </c>
      <c r="D159" s="159" t="n">
        <v>0</v>
      </c>
      <c r="E159" s="162" t="e">
        <f aca="false" t="array" ref="E159:E159">SMALL(IF(C$1:C$200&lt;&gt;0,ROW(C$1:C$200)),ROWS(E$1:E159))</f>
        <v>#VALUE!</v>
      </c>
      <c r="F159" s="163" t="e">
        <f aca="false" t="array" ref="F159:F159">INDEX(C:C,SMALL(IF(C$1:C$200&lt;&gt;0,ROW(C$1:C$200)),ROWS(F$1:F159)))</f>
        <v>#VALUE!</v>
      </c>
      <c r="G159" s="163" t="str">
        <f aca="false" t="array" ref="G159:G159">IF(ISERROR(INDEX(C:C,SMALL(IF(C$1:C$200&lt;&gt;0,ROW(C$1:C$200)),ROWS(G$1:G159)))),"",INDEX(C:C,SMALL(IF(C$1:C$200&lt;&gt;0,ROW(C$1:C$200)),ROWS(G$1:G159))))</f>
        <v/>
      </c>
      <c r="H159" s="164" t="e">
        <f aca="false">VALUE(G159)</f>
        <v>#VALUE!</v>
      </c>
      <c r="I159" s="160"/>
      <c r="J159" s="167"/>
    </row>
    <row r="160" customFormat="false" ht="13.5" hidden="false" customHeight="true" outlineLevel="0" collapsed="false">
      <c r="C160" s="160" t="n">
        <v>0</v>
      </c>
      <c r="D160" s="159" t="n">
        <v>0</v>
      </c>
      <c r="E160" s="162" t="e">
        <f aca="false" t="array" ref="E160:E160">SMALL(IF(C$1:C$200&lt;&gt;0,ROW(C$1:C$200)),ROWS(E$1:E160))</f>
        <v>#VALUE!</v>
      </c>
      <c r="F160" s="163" t="e">
        <f aca="false" t="array" ref="F160:F160">INDEX(C:C,SMALL(IF(C$1:C$200&lt;&gt;0,ROW(C$1:C$200)),ROWS(F$1:F160)))</f>
        <v>#VALUE!</v>
      </c>
      <c r="G160" s="163" t="str">
        <f aca="false" t="array" ref="G160:G160">IF(ISERROR(INDEX(C:C,SMALL(IF(C$1:C$200&lt;&gt;0,ROW(C$1:C$200)),ROWS(G$1:G160)))),"",INDEX(C:C,SMALL(IF(C$1:C$200&lt;&gt;0,ROW(C$1:C$200)),ROWS(G$1:G160))))</f>
        <v/>
      </c>
      <c r="H160" s="164" t="e">
        <f aca="false">VALUE(G160)</f>
        <v>#VALUE!</v>
      </c>
      <c r="I160" s="160"/>
      <c r="J160" s="167"/>
    </row>
    <row r="161" customFormat="false" ht="13.5" hidden="false" customHeight="true" outlineLevel="0" collapsed="false">
      <c r="C161" s="160" t="n">
        <f aca="false" t="array" ref="C161:C170">TRANSPOSE('L.6.R.1'!S45:AB45)</f>
        <v>0</v>
      </c>
      <c r="D161" s="159" t="n">
        <v>0</v>
      </c>
      <c r="E161" s="162" t="e">
        <f aca="false" t="array" ref="E161:E161">SMALL(IF(C$1:C$200&lt;&gt;0,ROW(C$1:C$200)),ROWS(E$1:E161))</f>
        <v>#VALUE!</v>
      </c>
      <c r="F161" s="163" t="e">
        <f aca="false" t="array" ref="F161:F161">INDEX(C:C,SMALL(IF(C$1:C$200&lt;&gt;0,ROW(C$1:C$200)),ROWS(F$1:F161)))</f>
        <v>#VALUE!</v>
      </c>
      <c r="G161" s="163" t="str">
        <f aca="false" t="array" ref="G161:G161">IF(ISERROR(INDEX(C:C,SMALL(IF(C$1:C$200&lt;&gt;0,ROW(C$1:C$200)),ROWS(G$1:G161)))),"",INDEX(C:C,SMALL(IF(C$1:C$200&lt;&gt;0,ROW(C$1:C$200)),ROWS(G$1:G161))))</f>
        <v/>
      </c>
      <c r="H161" s="164" t="e">
        <f aca="false">VALUE(G161)</f>
        <v>#VALUE!</v>
      </c>
      <c r="I161" s="160"/>
      <c r="J161" s="167"/>
    </row>
    <row r="162" customFormat="false" ht="13.5" hidden="false" customHeight="true" outlineLevel="0" collapsed="false">
      <c r="C162" s="160" t="n">
        <v>0</v>
      </c>
      <c r="D162" s="159" t="n">
        <v>0</v>
      </c>
      <c r="E162" s="162" t="e">
        <f aca="false" t="array" ref="E162:E162">SMALL(IF(C$1:C$200&lt;&gt;0,ROW(C$1:C$200)),ROWS(E$1:E162))</f>
        <v>#VALUE!</v>
      </c>
      <c r="F162" s="163" t="e">
        <f aca="false" t="array" ref="F162:F162">INDEX(C:C,SMALL(IF(C$1:C$200&lt;&gt;0,ROW(C$1:C$200)),ROWS(F$1:F162)))</f>
        <v>#VALUE!</v>
      </c>
      <c r="G162" s="163" t="str">
        <f aca="false" t="array" ref="G162:G162">IF(ISERROR(INDEX(C:C,SMALL(IF(C$1:C$200&lt;&gt;0,ROW(C$1:C$200)),ROWS(G$1:G162)))),"",INDEX(C:C,SMALL(IF(C$1:C$200&lt;&gt;0,ROW(C$1:C$200)),ROWS(G$1:G162))))</f>
        <v/>
      </c>
      <c r="H162" s="164" t="e">
        <f aca="false">VALUE(G162)</f>
        <v>#VALUE!</v>
      </c>
      <c r="I162" s="160"/>
      <c r="J162" s="167"/>
    </row>
    <row r="163" customFormat="false" ht="13.5" hidden="false" customHeight="true" outlineLevel="0" collapsed="false">
      <c r="C163" s="160" t="n">
        <v>0</v>
      </c>
      <c r="D163" s="159" t="n">
        <v>0</v>
      </c>
      <c r="E163" s="162" t="e">
        <f aca="false" t="array" ref="E163:E163">SMALL(IF(C$1:C$200&lt;&gt;0,ROW(C$1:C$200)),ROWS(E$1:E163))</f>
        <v>#VALUE!</v>
      </c>
      <c r="F163" s="163" t="e">
        <f aca="false" t="array" ref="F163:F163">INDEX(C:C,SMALL(IF(C$1:C$200&lt;&gt;0,ROW(C$1:C$200)),ROWS(F$1:F163)))</f>
        <v>#VALUE!</v>
      </c>
      <c r="G163" s="163" t="str">
        <f aca="false" t="array" ref="G163:G163">IF(ISERROR(INDEX(C:C,SMALL(IF(C$1:C$200&lt;&gt;0,ROW(C$1:C$200)),ROWS(G$1:G163)))),"",INDEX(C:C,SMALL(IF(C$1:C$200&lt;&gt;0,ROW(C$1:C$200)),ROWS(G$1:G163))))</f>
        <v/>
      </c>
      <c r="H163" s="164" t="e">
        <f aca="false">VALUE(G163)</f>
        <v>#VALUE!</v>
      </c>
      <c r="I163" s="160"/>
      <c r="J163" s="167"/>
    </row>
    <row r="164" customFormat="false" ht="13.5" hidden="false" customHeight="true" outlineLevel="0" collapsed="false">
      <c r="C164" s="160" t="n">
        <v>0</v>
      </c>
      <c r="D164" s="159" t="n">
        <v>0</v>
      </c>
      <c r="E164" s="162" t="e">
        <f aca="false" t="array" ref="E164:E164">SMALL(IF(C$1:C$200&lt;&gt;0,ROW(C$1:C$200)),ROWS(E$1:E164))</f>
        <v>#VALUE!</v>
      </c>
      <c r="F164" s="163" t="e">
        <f aca="false" t="array" ref="F164:F164">INDEX(C:C,SMALL(IF(C$1:C$200&lt;&gt;0,ROW(C$1:C$200)),ROWS(F$1:F164)))</f>
        <v>#VALUE!</v>
      </c>
      <c r="G164" s="163" t="str">
        <f aca="false" t="array" ref="G164:G164">IF(ISERROR(INDEX(C:C,SMALL(IF(C$1:C$200&lt;&gt;0,ROW(C$1:C$200)),ROWS(G$1:G164)))),"",INDEX(C:C,SMALL(IF(C$1:C$200&lt;&gt;0,ROW(C$1:C$200)),ROWS(G$1:G164))))</f>
        <v/>
      </c>
      <c r="H164" s="164" t="e">
        <f aca="false">VALUE(G164)</f>
        <v>#VALUE!</v>
      </c>
      <c r="I164" s="160"/>
      <c r="J164" s="167"/>
    </row>
    <row r="165" customFormat="false" ht="13.5" hidden="false" customHeight="true" outlineLevel="0" collapsed="false">
      <c r="C165" s="160" t="n">
        <v>0</v>
      </c>
      <c r="D165" s="159" t="n">
        <v>0</v>
      </c>
      <c r="E165" s="162" t="e">
        <f aca="false" t="array" ref="E165:E165">SMALL(IF(C$1:C$200&lt;&gt;0,ROW(C$1:C$200)),ROWS(E$1:E165))</f>
        <v>#VALUE!</v>
      </c>
      <c r="F165" s="163" t="e">
        <f aca="false" t="array" ref="F165:F165">INDEX(C:C,SMALL(IF(C$1:C$200&lt;&gt;0,ROW(C$1:C$200)),ROWS(F$1:F165)))</f>
        <v>#VALUE!</v>
      </c>
      <c r="G165" s="163" t="str">
        <f aca="false" t="array" ref="G165:G165">IF(ISERROR(INDEX(C:C,SMALL(IF(C$1:C$200&lt;&gt;0,ROW(C$1:C$200)),ROWS(G$1:G165)))),"",INDEX(C:C,SMALL(IF(C$1:C$200&lt;&gt;0,ROW(C$1:C$200)),ROWS(G$1:G165))))</f>
        <v/>
      </c>
      <c r="H165" s="164" t="e">
        <f aca="false">VALUE(G165)</f>
        <v>#VALUE!</v>
      </c>
      <c r="I165" s="160"/>
      <c r="J165" s="167"/>
    </row>
    <row r="166" customFormat="false" ht="13.5" hidden="false" customHeight="true" outlineLevel="0" collapsed="false">
      <c r="C166" s="160" t="n">
        <v>0</v>
      </c>
      <c r="D166" s="159" t="n">
        <v>0</v>
      </c>
      <c r="E166" s="162" t="e">
        <f aca="false" t="array" ref="E166:E166">SMALL(IF(C$1:C$200&lt;&gt;0,ROW(C$1:C$200)),ROWS(E$1:E166))</f>
        <v>#VALUE!</v>
      </c>
      <c r="F166" s="163" t="e">
        <f aca="false" t="array" ref="F166:F166">INDEX(C:C,SMALL(IF(C$1:C$200&lt;&gt;0,ROW(C$1:C$200)),ROWS(F$1:F166)))</f>
        <v>#VALUE!</v>
      </c>
      <c r="G166" s="163" t="str">
        <f aca="false" t="array" ref="G166:G166">IF(ISERROR(INDEX(C:C,SMALL(IF(C$1:C$200&lt;&gt;0,ROW(C$1:C$200)),ROWS(G$1:G166)))),"",INDEX(C:C,SMALL(IF(C$1:C$200&lt;&gt;0,ROW(C$1:C$200)),ROWS(G$1:G166))))</f>
        <v/>
      </c>
      <c r="H166" s="164" t="e">
        <f aca="false">VALUE(G166)</f>
        <v>#VALUE!</v>
      </c>
      <c r="I166" s="160"/>
      <c r="J166" s="167"/>
    </row>
    <row r="167" customFormat="false" ht="13.5" hidden="false" customHeight="true" outlineLevel="0" collapsed="false">
      <c r="C167" s="160" t="n">
        <v>0</v>
      </c>
      <c r="D167" s="159" t="n">
        <v>0</v>
      </c>
      <c r="E167" s="162" t="e">
        <f aca="false" t="array" ref="E167:E167">SMALL(IF(C$1:C$200&lt;&gt;0,ROW(C$1:C$200)),ROWS(E$1:E167))</f>
        <v>#VALUE!</v>
      </c>
      <c r="F167" s="163" t="e">
        <f aca="false" t="array" ref="F167:F167">INDEX(C:C,SMALL(IF(C$1:C$200&lt;&gt;0,ROW(C$1:C$200)),ROWS(F$1:F167)))</f>
        <v>#VALUE!</v>
      </c>
      <c r="G167" s="163" t="str">
        <f aca="false" t="array" ref="G167:G167">IF(ISERROR(INDEX(C:C,SMALL(IF(C$1:C$200&lt;&gt;0,ROW(C$1:C$200)),ROWS(G$1:G167)))),"",INDEX(C:C,SMALL(IF(C$1:C$200&lt;&gt;0,ROW(C$1:C$200)),ROWS(G$1:G167))))</f>
        <v/>
      </c>
      <c r="H167" s="164" t="e">
        <f aca="false">VALUE(G167)</f>
        <v>#VALUE!</v>
      </c>
      <c r="I167" s="160"/>
      <c r="J167" s="167"/>
    </row>
    <row r="168" customFormat="false" ht="13.5" hidden="false" customHeight="true" outlineLevel="0" collapsed="false">
      <c r="C168" s="160" t="n">
        <v>0</v>
      </c>
      <c r="D168" s="159" t="n">
        <v>0</v>
      </c>
      <c r="E168" s="162" t="e">
        <f aca="false" t="array" ref="E168:E168">SMALL(IF(C$1:C$200&lt;&gt;0,ROW(C$1:C$200)),ROWS(E$1:E168))</f>
        <v>#VALUE!</v>
      </c>
      <c r="F168" s="163" t="e">
        <f aca="false" t="array" ref="F168:F168">INDEX(C:C,SMALL(IF(C$1:C$200&lt;&gt;0,ROW(C$1:C$200)),ROWS(F$1:F168)))</f>
        <v>#VALUE!</v>
      </c>
      <c r="G168" s="163" t="str">
        <f aca="false" t="array" ref="G168:G168">IF(ISERROR(INDEX(C:C,SMALL(IF(C$1:C$200&lt;&gt;0,ROW(C$1:C$200)),ROWS(G$1:G168)))),"",INDEX(C:C,SMALL(IF(C$1:C$200&lt;&gt;0,ROW(C$1:C$200)),ROWS(G$1:G168))))</f>
        <v/>
      </c>
      <c r="H168" s="164" t="e">
        <f aca="false">VALUE(G168)</f>
        <v>#VALUE!</v>
      </c>
      <c r="I168" s="160"/>
      <c r="J168" s="167"/>
    </row>
    <row r="169" customFormat="false" ht="13.5" hidden="false" customHeight="true" outlineLevel="0" collapsed="false">
      <c r="C169" s="160" t="n">
        <v>0</v>
      </c>
      <c r="D169" s="159" t="n">
        <v>0</v>
      </c>
      <c r="E169" s="162" t="e">
        <f aca="false" t="array" ref="E169:E169">SMALL(IF(C$1:C$200&lt;&gt;0,ROW(C$1:C$200)),ROWS(E$1:E169))</f>
        <v>#VALUE!</v>
      </c>
      <c r="F169" s="163" t="e">
        <f aca="false" t="array" ref="F169:F169">INDEX(C:C,SMALL(IF(C$1:C$200&lt;&gt;0,ROW(C$1:C$200)),ROWS(F$1:F169)))</f>
        <v>#VALUE!</v>
      </c>
      <c r="G169" s="163" t="str">
        <f aca="false" t="array" ref="G169:G169">IF(ISERROR(INDEX(C:C,SMALL(IF(C$1:C$200&lt;&gt;0,ROW(C$1:C$200)),ROWS(G$1:G169)))),"",INDEX(C:C,SMALL(IF(C$1:C$200&lt;&gt;0,ROW(C$1:C$200)),ROWS(G$1:G169))))</f>
        <v/>
      </c>
      <c r="H169" s="164" t="e">
        <f aca="false">VALUE(G169)</f>
        <v>#VALUE!</v>
      </c>
      <c r="I169" s="160"/>
      <c r="J169" s="167"/>
    </row>
    <row r="170" customFormat="false" ht="13.5" hidden="false" customHeight="true" outlineLevel="0" collapsed="false">
      <c r="C170" s="160" t="n">
        <v>0</v>
      </c>
      <c r="D170" s="159" t="n">
        <v>0</v>
      </c>
      <c r="E170" s="162" t="e">
        <f aca="false" t="array" ref="E170:E170">SMALL(IF(C$1:C$200&lt;&gt;0,ROW(C$1:C$200)),ROWS(E$1:E170))</f>
        <v>#VALUE!</v>
      </c>
      <c r="F170" s="163" t="e">
        <f aca="false" t="array" ref="F170:F170">INDEX(C:C,SMALL(IF(C$1:C$200&lt;&gt;0,ROW(C$1:C$200)),ROWS(F$1:F170)))</f>
        <v>#VALUE!</v>
      </c>
      <c r="G170" s="163" t="str">
        <f aca="false" t="array" ref="G170:G170">IF(ISERROR(INDEX(C:C,SMALL(IF(C$1:C$200&lt;&gt;0,ROW(C$1:C$200)),ROWS(G$1:G170)))),"",INDEX(C:C,SMALL(IF(C$1:C$200&lt;&gt;0,ROW(C$1:C$200)),ROWS(G$1:G170))))</f>
        <v/>
      </c>
      <c r="H170" s="164" t="e">
        <f aca="false">VALUE(G170)</f>
        <v>#VALUE!</v>
      </c>
      <c r="I170" s="160"/>
      <c r="J170" s="167"/>
    </row>
    <row r="171" customFormat="false" ht="13.5" hidden="false" customHeight="true" outlineLevel="0" collapsed="false">
      <c r="C171" s="160" t="n">
        <f aca="false" t="array" ref="C171:C180">TRANSPOSE('L.6.R.1'!S46:AB46)</f>
        <v>0</v>
      </c>
      <c r="D171" s="159" t="n">
        <v>0</v>
      </c>
      <c r="E171" s="162" t="e">
        <f aca="false" t="array" ref="E171:E171">SMALL(IF(C$1:C$200&lt;&gt;0,ROW(C$1:C$200)),ROWS(E$1:E171))</f>
        <v>#VALUE!</v>
      </c>
      <c r="F171" s="163" t="e">
        <f aca="false" t="array" ref="F171:F171">INDEX(C:C,SMALL(IF(C$1:C$200&lt;&gt;0,ROW(C$1:C$200)),ROWS(F$1:F171)))</f>
        <v>#VALUE!</v>
      </c>
      <c r="G171" s="163" t="str">
        <f aca="false" t="array" ref="G171:G171">IF(ISERROR(INDEX(C:C,SMALL(IF(C$1:C$200&lt;&gt;0,ROW(C$1:C$200)),ROWS(G$1:G171)))),"",INDEX(C:C,SMALL(IF(C$1:C$200&lt;&gt;0,ROW(C$1:C$200)),ROWS(G$1:G171))))</f>
        <v/>
      </c>
      <c r="H171" s="164" t="e">
        <f aca="false">VALUE(G171)</f>
        <v>#VALUE!</v>
      </c>
      <c r="I171" s="160"/>
      <c r="J171" s="167"/>
    </row>
    <row r="172" customFormat="false" ht="13.5" hidden="false" customHeight="true" outlineLevel="0" collapsed="false">
      <c r="C172" s="160" t="n">
        <v>0</v>
      </c>
      <c r="D172" s="159" t="n">
        <v>0</v>
      </c>
      <c r="E172" s="162" t="e">
        <f aca="false" t="array" ref="E172:E172">SMALL(IF(C$1:C$200&lt;&gt;0,ROW(C$1:C$200)),ROWS(E$1:E172))</f>
        <v>#VALUE!</v>
      </c>
      <c r="F172" s="163" t="e">
        <f aca="false" t="array" ref="F172:F172">INDEX(C:C,SMALL(IF(C$1:C$200&lt;&gt;0,ROW(C$1:C$200)),ROWS(F$1:F172)))</f>
        <v>#VALUE!</v>
      </c>
      <c r="G172" s="163" t="str">
        <f aca="false" t="array" ref="G172:G172">IF(ISERROR(INDEX(C:C,SMALL(IF(C$1:C$200&lt;&gt;0,ROW(C$1:C$200)),ROWS(G$1:G172)))),"",INDEX(C:C,SMALL(IF(C$1:C$200&lt;&gt;0,ROW(C$1:C$200)),ROWS(G$1:G172))))</f>
        <v/>
      </c>
      <c r="H172" s="164" t="e">
        <f aca="false">VALUE(G172)</f>
        <v>#VALUE!</v>
      </c>
      <c r="I172" s="160"/>
      <c r="J172" s="167"/>
    </row>
    <row r="173" customFormat="false" ht="13.5" hidden="false" customHeight="true" outlineLevel="0" collapsed="false">
      <c r="C173" s="160" t="n">
        <v>0</v>
      </c>
      <c r="D173" s="159" t="n">
        <v>0</v>
      </c>
      <c r="E173" s="162" t="e">
        <f aca="false" t="array" ref="E173:E173">SMALL(IF(C$1:C$200&lt;&gt;0,ROW(C$1:C$200)),ROWS(E$1:E173))</f>
        <v>#VALUE!</v>
      </c>
      <c r="F173" s="163" t="e">
        <f aca="false" t="array" ref="F173:F173">INDEX(C:C,SMALL(IF(C$1:C$200&lt;&gt;0,ROW(C$1:C$200)),ROWS(F$1:F173)))</f>
        <v>#VALUE!</v>
      </c>
      <c r="G173" s="163" t="str">
        <f aca="false" t="array" ref="G173:G173">IF(ISERROR(INDEX(C:C,SMALL(IF(C$1:C$200&lt;&gt;0,ROW(C$1:C$200)),ROWS(G$1:G173)))),"",INDEX(C:C,SMALL(IF(C$1:C$200&lt;&gt;0,ROW(C$1:C$200)),ROWS(G$1:G173))))</f>
        <v/>
      </c>
      <c r="H173" s="164" t="e">
        <f aca="false">VALUE(G173)</f>
        <v>#VALUE!</v>
      </c>
      <c r="I173" s="160"/>
      <c r="J173" s="167"/>
    </row>
    <row r="174" customFormat="false" ht="13.5" hidden="false" customHeight="true" outlineLevel="0" collapsed="false">
      <c r="C174" s="160" t="n">
        <v>0</v>
      </c>
      <c r="D174" s="159" t="n">
        <v>0</v>
      </c>
      <c r="E174" s="162" t="e">
        <f aca="false" t="array" ref="E174:E174">SMALL(IF(C$1:C$200&lt;&gt;0,ROW(C$1:C$200)),ROWS(E$1:E174))</f>
        <v>#VALUE!</v>
      </c>
      <c r="F174" s="163" t="e">
        <f aca="false" t="array" ref="F174:F174">INDEX(C:C,SMALL(IF(C$1:C$200&lt;&gt;0,ROW(C$1:C$200)),ROWS(F$1:F174)))</f>
        <v>#VALUE!</v>
      </c>
      <c r="G174" s="163" t="str">
        <f aca="false" t="array" ref="G174:G174">IF(ISERROR(INDEX(C:C,SMALL(IF(C$1:C$200&lt;&gt;0,ROW(C$1:C$200)),ROWS(G$1:G174)))),"",INDEX(C:C,SMALL(IF(C$1:C$200&lt;&gt;0,ROW(C$1:C$200)),ROWS(G$1:G174))))</f>
        <v/>
      </c>
      <c r="H174" s="164" t="e">
        <f aca="false">VALUE(G174)</f>
        <v>#VALUE!</v>
      </c>
      <c r="I174" s="160"/>
      <c r="J174" s="167"/>
    </row>
    <row r="175" customFormat="false" ht="13.5" hidden="false" customHeight="true" outlineLevel="0" collapsed="false">
      <c r="C175" s="160" t="n">
        <v>0</v>
      </c>
      <c r="D175" s="159" t="n">
        <v>0</v>
      </c>
      <c r="E175" s="162" t="e">
        <f aca="false" t="array" ref="E175:E175">SMALL(IF(C$1:C$200&lt;&gt;0,ROW(C$1:C$200)),ROWS(E$1:E175))</f>
        <v>#VALUE!</v>
      </c>
      <c r="F175" s="163" t="e">
        <f aca="false" t="array" ref="F175:F175">INDEX(C:C,SMALL(IF(C$1:C$200&lt;&gt;0,ROW(C$1:C$200)),ROWS(F$1:F175)))</f>
        <v>#VALUE!</v>
      </c>
      <c r="G175" s="163" t="str">
        <f aca="false" t="array" ref="G175:G175">IF(ISERROR(INDEX(C:C,SMALL(IF(C$1:C$200&lt;&gt;0,ROW(C$1:C$200)),ROWS(G$1:G175)))),"",INDEX(C:C,SMALL(IF(C$1:C$200&lt;&gt;0,ROW(C$1:C$200)),ROWS(G$1:G175))))</f>
        <v/>
      </c>
      <c r="H175" s="164" t="e">
        <f aca="false">VALUE(G175)</f>
        <v>#VALUE!</v>
      </c>
      <c r="I175" s="160"/>
      <c r="J175" s="167"/>
    </row>
    <row r="176" customFormat="false" ht="13.5" hidden="false" customHeight="true" outlineLevel="0" collapsed="false">
      <c r="C176" s="160" t="n">
        <v>0</v>
      </c>
      <c r="D176" s="159" t="n">
        <v>0</v>
      </c>
      <c r="E176" s="162" t="e">
        <f aca="false" t="array" ref="E176:E176">SMALL(IF(C$1:C$200&lt;&gt;0,ROW(C$1:C$200)),ROWS(E$1:E176))</f>
        <v>#VALUE!</v>
      </c>
      <c r="F176" s="163" t="e">
        <f aca="false" t="array" ref="F176:F176">INDEX(C:C,SMALL(IF(C$1:C$200&lt;&gt;0,ROW(C$1:C$200)),ROWS(F$1:F176)))</f>
        <v>#VALUE!</v>
      </c>
      <c r="G176" s="163" t="str">
        <f aca="false" t="array" ref="G176:G176">IF(ISERROR(INDEX(C:C,SMALL(IF(C$1:C$200&lt;&gt;0,ROW(C$1:C$200)),ROWS(G$1:G176)))),"",INDEX(C:C,SMALL(IF(C$1:C$200&lt;&gt;0,ROW(C$1:C$200)),ROWS(G$1:G176))))</f>
        <v/>
      </c>
      <c r="H176" s="164" t="e">
        <f aca="false">VALUE(G176)</f>
        <v>#VALUE!</v>
      </c>
      <c r="I176" s="160"/>
      <c r="J176" s="167"/>
    </row>
    <row r="177" customFormat="false" ht="13.5" hidden="false" customHeight="true" outlineLevel="0" collapsed="false">
      <c r="C177" s="160" t="n">
        <v>0</v>
      </c>
      <c r="D177" s="159" t="n">
        <v>0</v>
      </c>
      <c r="E177" s="162" t="e">
        <f aca="false" t="array" ref="E177:E177">SMALL(IF(C$1:C$200&lt;&gt;0,ROW(C$1:C$200)),ROWS(E$1:E177))</f>
        <v>#VALUE!</v>
      </c>
      <c r="F177" s="163" t="e">
        <f aca="false" t="array" ref="F177:F177">INDEX(C:C,SMALL(IF(C$1:C$200&lt;&gt;0,ROW(C$1:C$200)),ROWS(F$1:F177)))</f>
        <v>#VALUE!</v>
      </c>
      <c r="G177" s="163" t="str">
        <f aca="false" t="array" ref="G177:G177">IF(ISERROR(INDEX(C:C,SMALL(IF(C$1:C$200&lt;&gt;0,ROW(C$1:C$200)),ROWS(G$1:G177)))),"",INDEX(C:C,SMALL(IF(C$1:C$200&lt;&gt;0,ROW(C$1:C$200)),ROWS(G$1:G177))))</f>
        <v/>
      </c>
      <c r="H177" s="164" t="e">
        <f aca="false">VALUE(G177)</f>
        <v>#VALUE!</v>
      </c>
      <c r="I177" s="160"/>
      <c r="J177" s="167"/>
    </row>
    <row r="178" customFormat="false" ht="13.5" hidden="false" customHeight="true" outlineLevel="0" collapsed="false">
      <c r="C178" s="160" t="n">
        <v>0</v>
      </c>
      <c r="D178" s="159" t="n">
        <v>0</v>
      </c>
      <c r="E178" s="162" t="e">
        <f aca="false" t="array" ref="E178:E178">SMALL(IF(C$1:C$200&lt;&gt;0,ROW(C$1:C$200)),ROWS(E$1:E178))</f>
        <v>#VALUE!</v>
      </c>
      <c r="F178" s="163" t="e">
        <f aca="false" t="array" ref="F178:F178">INDEX(C:C,SMALL(IF(C$1:C$200&lt;&gt;0,ROW(C$1:C$200)),ROWS(F$1:F178)))</f>
        <v>#VALUE!</v>
      </c>
      <c r="G178" s="163" t="str">
        <f aca="false" t="array" ref="G178:G178">IF(ISERROR(INDEX(C:C,SMALL(IF(C$1:C$200&lt;&gt;0,ROW(C$1:C$200)),ROWS(G$1:G178)))),"",INDEX(C:C,SMALL(IF(C$1:C$200&lt;&gt;0,ROW(C$1:C$200)),ROWS(G$1:G178))))</f>
        <v/>
      </c>
      <c r="H178" s="164" t="e">
        <f aca="false">VALUE(G178)</f>
        <v>#VALUE!</v>
      </c>
      <c r="I178" s="160"/>
      <c r="J178" s="167"/>
    </row>
    <row r="179" customFormat="false" ht="13.5" hidden="false" customHeight="true" outlineLevel="0" collapsed="false">
      <c r="C179" s="160" t="n">
        <v>0</v>
      </c>
      <c r="D179" s="159" t="n">
        <v>0</v>
      </c>
      <c r="E179" s="162" t="e">
        <f aca="false" t="array" ref="E179:E179">SMALL(IF(C$1:C$200&lt;&gt;0,ROW(C$1:C$200)),ROWS(E$1:E179))</f>
        <v>#VALUE!</v>
      </c>
      <c r="F179" s="163" t="e">
        <f aca="false" t="array" ref="F179:F179">INDEX(C:C,SMALL(IF(C$1:C$200&lt;&gt;0,ROW(C$1:C$200)),ROWS(F$1:F179)))</f>
        <v>#VALUE!</v>
      </c>
      <c r="G179" s="163" t="str">
        <f aca="false" t="array" ref="G179:G179">IF(ISERROR(INDEX(C:C,SMALL(IF(C$1:C$200&lt;&gt;0,ROW(C$1:C$200)),ROWS(G$1:G179)))),"",INDEX(C:C,SMALL(IF(C$1:C$200&lt;&gt;0,ROW(C$1:C$200)),ROWS(G$1:G179))))</f>
        <v/>
      </c>
      <c r="H179" s="164" t="e">
        <f aca="false">VALUE(G179)</f>
        <v>#VALUE!</v>
      </c>
      <c r="I179" s="160"/>
      <c r="J179" s="167"/>
    </row>
    <row r="180" customFormat="false" ht="13.5" hidden="false" customHeight="true" outlineLevel="0" collapsed="false">
      <c r="C180" s="160" t="n">
        <v>0</v>
      </c>
      <c r="D180" s="159" t="n">
        <v>0</v>
      </c>
      <c r="E180" s="162" t="e">
        <f aca="false" t="array" ref="E180:E180">SMALL(IF(C$1:C$200&lt;&gt;0,ROW(C$1:C$200)),ROWS(E$1:E180))</f>
        <v>#VALUE!</v>
      </c>
      <c r="F180" s="163" t="e">
        <f aca="false" t="array" ref="F180:F180">INDEX(C:C,SMALL(IF(C$1:C$200&lt;&gt;0,ROW(C$1:C$200)),ROWS(F$1:F180)))</f>
        <v>#VALUE!</v>
      </c>
      <c r="G180" s="163" t="str">
        <f aca="false" t="array" ref="G180:G180">IF(ISERROR(INDEX(C:C,SMALL(IF(C$1:C$200&lt;&gt;0,ROW(C$1:C$200)),ROWS(G$1:G180)))),"",INDEX(C:C,SMALL(IF(C$1:C$200&lt;&gt;0,ROW(C$1:C$200)),ROWS(G$1:G180))))</f>
        <v/>
      </c>
      <c r="H180" s="164" t="e">
        <f aca="false">VALUE(G180)</f>
        <v>#VALUE!</v>
      </c>
      <c r="I180" s="160"/>
      <c r="J180" s="167"/>
    </row>
    <row r="181" customFormat="false" ht="13.5" hidden="false" customHeight="true" outlineLevel="0" collapsed="false">
      <c r="C181" s="160" t="n">
        <f aca="false" t="array" ref="C181:C190">TRANSPOSE('L.6.R.1'!S47:AB47)</f>
        <v>0</v>
      </c>
      <c r="D181" s="159" t="n">
        <v>0</v>
      </c>
      <c r="E181" s="162" t="e">
        <f aca="false" t="array" ref="E181:E181">SMALL(IF(C$1:C$200&lt;&gt;0,ROW(C$1:C$200)),ROWS(E$1:E181))</f>
        <v>#VALUE!</v>
      </c>
      <c r="F181" s="163" t="e">
        <f aca="false" t="array" ref="F181:F181">INDEX(C:C,SMALL(IF(C$1:C$200&lt;&gt;0,ROW(C$1:C$200)),ROWS(F$1:F181)))</f>
        <v>#VALUE!</v>
      </c>
      <c r="G181" s="163" t="str">
        <f aca="false" t="array" ref="G181:G181">IF(ISERROR(INDEX(C:C,SMALL(IF(C$1:C$200&lt;&gt;0,ROW(C$1:C$200)),ROWS(G$1:G181)))),"",INDEX(C:C,SMALL(IF(C$1:C$200&lt;&gt;0,ROW(C$1:C$200)),ROWS(G$1:G181))))</f>
        <v/>
      </c>
      <c r="H181" s="164" t="e">
        <f aca="false">VALUE(G181)</f>
        <v>#VALUE!</v>
      </c>
      <c r="I181" s="160"/>
      <c r="J181" s="167"/>
    </row>
    <row r="182" customFormat="false" ht="13.5" hidden="false" customHeight="true" outlineLevel="0" collapsed="false">
      <c r="C182" s="160" t="n">
        <v>0</v>
      </c>
      <c r="D182" s="159" t="n">
        <v>0</v>
      </c>
      <c r="E182" s="162" t="e">
        <f aca="false" t="array" ref="E182:E182">SMALL(IF(C$1:C$200&lt;&gt;0,ROW(C$1:C$200)),ROWS(E$1:E182))</f>
        <v>#VALUE!</v>
      </c>
      <c r="F182" s="163" t="e">
        <f aca="false" t="array" ref="F182:F182">INDEX(C:C,SMALL(IF(C$1:C$200&lt;&gt;0,ROW(C$1:C$200)),ROWS(F$1:F182)))</f>
        <v>#VALUE!</v>
      </c>
      <c r="G182" s="163" t="str">
        <f aca="false" t="array" ref="G182:G182">IF(ISERROR(INDEX(C:C,SMALL(IF(C$1:C$200&lt;&gt;0,ROW(C$1:C$200)),ROWS(G$1:G182)))),"",INDEX(C:C,SMALL(IF(C$1:C$200&lt;&gt;0,ROW(C$1:C$200)),ROWS(G$1:G182))))</f>
        <v/>
      </c>
      <c r="H182" s="164" t="e">
        <f aca="false">VALUE(G182)</f>
        <v>#VALUE!</v>
      </c>
      <c r="I182" s="160"/>
      <c r="J182" s="167"/>
    </row>
    <row r="183" customFormat="false" ht="13.5" hidden="false" customHeight="true" outlineLevel="0" collapsed="false">
      <c r="C183" s="160" t="n">
        <v>0</v>
      </c>
      <c r="D183" s="159" t="n">
        <v>0</v>
      </c>
      <c r="E183" s="162" t="e">
        <f aca="false" t="array" ref="E183:E183">SMALL(IF(C$1:C$200&lt;&gt;0,ROW(C$1:C$200)),ROWS(E$1:E183))</f>
        <v>#VALUE!</v>
      </c>
      <c r="F183" s="163" t="e">
        <f aca="false" t="array" ref="F183:F183">INDEX(C:C,SMALL(IF(C$1:C$200&lt;&gt;0,ROW(C$1:C$200)),ROWS(F$1:F183)))</f>
        <v>#VALUE!</v>
      </c>
      <c r="G183" s="163" t="str">
        <f aca="false" t="array" ref="G183:G183">IF(ISERROR(INDEX(C:C,SMALL(IF(C$1:C$200&lt;&gt;0,ROW(C$1:C$200)),ROWS(G$1:G183)))),"",INDEX(C:C,SMALL(IF(C$1:C$200&lt;&gt;0,ROW(C$1:C$200)),ROWS(G$1:G183))))</f>
        <v/>
      </c>
      <c r="H183" s="164" t="e">
        <f aca="false">VALUE(G183)</f>
        <v>#VALUE!</v>
      </c>
      <c r="I183" s="160"/>
      <c r="J183" s="167"/>
    </row>
    <row r="184" customFormat="false" ht="13.5" hidden="false" customHeight="true" outlineLevel="0" collapsed="false">
      <c r="C184" s="160" t="n">
        <v>0</v>
      </c>
      <c r="D184" s="159" t="n">
        <v>0</v>
      </c>
      <c r="E184" s="162" t="e">
        <f aca="false" t="array" ref="E184:E184">SMALL(IF(C$1:C$200&lt;&gt;0,ROW(C$1:C$200)),ROWS(E$1:E184))</f>
        <v>#VALUE!</v>
      </c>
      <c r="F184" s="163" t="e">
        <f aca="false" t="array" ref="F184:F184">INDEX(C:C,SMALL(IF(C$1:C$200&lt;&gt;0,ROW(C$1:C$200)),ROWS(F$1:F184)))</f>
        <v>#VALUE!</v>
      </c>
      <c r="G184" s="163" t="str">
        <f aca="false" t="array" ref="G184:G184">IF(ISERROR(INDEX(C:C,SMALL(IF(C$1:C$200&lt;&gt;0,ROW(C$1:C$200)),ROWS(G$1:G184)))),"",INDEX(C:C,SMALL(IF(C$1:C$200&lt;&gt;0,ROW(C$1:C$200)),ROWS(G$1:G184))))</f>
        <v/>
      </c>
      <c r="H184" s="164" t="e">
        <f aca="false">VALUE(G184)</f>
        <v>#VALUE!</v>
      </c>
      <c r="I184" s="160"/>
      <c r="J184" s="167"/>
    </row>
    <row r="185" customFormat="false" ht="13.5" hidden="false" customHeight="true" outlineLevel="0" collapsed="false">
      <c r="C185" s="160" t="n">
        <v>0</v>
      </c>
      <c r="D185" s="159" t="n">
        <v>0</v>
      </c>
      <c r="E185" s="162" t="e">
        <f aca="false" t="array" ref="E185:E185">SMALL(IF(C$1:C$200&lt;&gt;0,ROW(C$1:C$200)),ROWS(E$1:E185))</f>
        <v>#VALUE!</v>
      </c>
      <c r="F185" s="163" t="e">
        <f aca="false" t="array" ref="F185:F185">INDEX(C:C,SMALL(IF(C$1:C$200&lt;&gt;0,ROW(C$1:C$200)),ROWS(F$1:F185)))</f>
        <v>#VALUE!</v>
      </c>
      <c r="G185" s="163" t="str">
        <f aca="false" t="array" ref="G185:G185">IF(ISERROR(INDEX(C:C,SMALL(IF(C$1:C$200&lt;&gt;0,ROW(C$1:C$200)),ROWS(G$1:G185)))),"",INDEX(C:C,SMALL(IF(C$1:C$200&lt;&gt;0,ROW(C$1:C$200)),ROWS(G$1:G185))))</f>
        <v/>
      </c>
      <c r="H185" s="164" t="e">
        <f aca="false">VALUE(G185)</f>
        <v>#VALUE!</v>
      </c>
      <c r="I185" s="160"/>
      <c r="J185" s="167"/>
    </row>
    <row r="186" customFormat="false" ht="13.5" hidden="false" customHeight="true" outlineLevel="0" collapsed="false">
      <c r="C186" s="160" t="n">
        <v>0</v>
      </c>
      <c r="D186" s="159" t="n">
        <v>0</v>
      </c>
      <c r="E186" s="162" t="e">
        <f aca="false" t="array" ref="E186:E186">SMALL(IF(C$1:C$200&lt;&gt;0,ROW(C$1:C$200)),ROWS(E$1:E186))</f>
        <v>#VALUE!</v>
      </c>
      <c r="F186" s="163" t="e">
        <f aca="false" t="array" ref="F186:F186">INDEX(C:C,SMALL(IF(C$1:C$200&lt;&gt;0,ROW(C$1:C$200)),ROWS(F$1:F186)))</f>
        <v>#VALUE!</v>
      </c>
      <c r="G186" s="163" t="str">
        <f aca="false" t="array" ref="G186:G186">IF(ISERROR(INDEX(C:C,SMALL(IF(C$1:C$200&lt;&gt;0,ROW(C$1:C$200)),ROWS(G$1:G186)))),"",INDEX(C:C,SMALL(IF(C$1:C$200&lt;&gt;0,ROW(C$1:C$200)),ROWS(G$1:G186))))</f>
        <v/>
      </c>
      <c r="H186" s="164" t="e">
        <f aca="false">VALUE(G186)</f>
        <v>#VALUE!</v>
      </c>
      <c r="I186" s="160"/>
      <c r="J186" s="167"/>
    </row>
    <row r="187" customFormat="false" ht="13.5" hidden="false" customHeight="true" outlineLevel="0" collapsed="false">
      <c r="C187" s="160" t="n">
        <v>0</v>
      </c>
      <c r="D187" s="159" t="n">
        <v>0</v>
      </c>
      <c r="E187" s="162" t="e">
        <f aca="false" t="array" ref="E187:E187">SMALL(IF(C$1:C$200&lt;&gt;0,ROW(C$1:C$200)),ROWS(E$1:E187))</f>
        <v>#VALUE!</v>
      </c>
      <c r="F187" s="163" t="e">
        <f aca="false" t="array" ref="F187:F187">INDEX(C:C,SMALL(IF(C$1:C$200&lt;&gt;0,ROW(C$1:C$200)),ROWS(F$1:F187)))</f>
        <v>#VALUE!</v>
      </c>
      <c r="G187" s="163" t="str">
        <f aca="false" t="array" ref="G187:G187">IF(ISERROR(INDEX(C:C,SMALL(IF(C$1:C$200&lt;&gt;0,ROW(C$1:C$200)),ROWS(G$1:G187)))),"",INDEX(C:C,SMALL(IF(C$1:C$200&lt;&gt;0,ROW(C$1:C$200)),ROWS(G$1:G187))))</f>
        <v/>
      </c>
      <c r="H187" s="164" t="e">
        <f aca="false">VALUE(G187)</f>
        <v>#VALUE!</v>
      </c>
      <c r="I187" s="160"/>
      <c r="J187" s="167"/>
    </row>
    <row r="188" customFormat="false" ht="13.5" hidden="false" customHeight="true" outlineLevel="0" collapsed="false">
      <c r="C188" s="160" t="n">
        <v>0</v>
      </c>
      <c r="D188" s="159" t="n">
        <v>0</v>
      </c>
      <c r="E188" s="162" t="e">
        <f aca="false" t="array" ref="E188:E188">SMALL(IF(C$1:C$200&lt;&gt;0,ROW(C$1:C$200)),ROWS(E$1:E188))</f>
        <v>#VALUE!</v>
      </c>
      <c r="F188" s="163" t="e">
        <f aca="false" t="array" ref="F188:F188">INDEX(C:C,SMALL(IF(C$1:C$200&lt;&gt;0,ROW(C$1:C$200)),ROWS(F$1:F188)))</f>
        <v>#VALUE!</v>
      </c>
      <c r="G188" s="163" t="str">
        <f aca="false" t="array" ref="G188:G188">IF(ISERROR(INDEX(C:C,SMALL(IF(C$1:C$200&lt;&gt;0,ROW(C$1:C$200)),ROWS(G$1:G188)))),"",INDEX(C:C,SMALL(IF(C$1:C$200&lt;&gt;0,ROW(C$1:C$200)),ROWS(G$1:G188))))</f>
        <v/>
      </c>
      <c r="H188" s="164" t="e">
        <f aca="false">VALUE(G188)</f>
        <v>#VALUE!</v>
      </c>
      <c r="I188" s="160"/>
      <c r="J188" s="167"/>
    </row>
    <row r="189" customFormat="false" ht="13.5" hidden="false" customHeight="true" outlineLevel="0" collapsed="false">
      <c r="C189" s="160" t="n">
        <v>0</v>
      </c>
      <c r="D189" s="159" t="n">
        <v>0</v>
      </c>
      <c r="E189" s="162" t="e">
        <f aca="false" t="array" ref="E189:E189">SMALL(IF(C$1:C$200&lt;&gt;0,ROW(C$1:C$200)),ROWS(E$1:E189))</f>
        <v>#VALUE!</v>
      </c>
      <c r="F189" s="163" t="e">
        <f aca="false" t="array" ref="F189:F189">INDEX(C:C,SMALL(IF(C$1:C$200&lt;&gt;0,ROW(C$1:C$200)),ROWS(F$1:F189)))</f>
        <v>#VALUE!</v>
      </c>
      <c r="G189" s="163" t="str">
        <f aca="false" t="array" ref="G189:G189">IF(ISERROR(INDEX(C:C,SMALL(IF(C$1:C$200&lt;&gt;0,ROW(C$1:C$200)),ROWS(G$1:G189)))),"",INDEX(C:C,SMALL(IF(C$1:C$200&lt;&gt;0,ROW(C$1:C$200)),ROWS(G$1:G189))))</f>
        <v/>
      </c>
      <c r="H189" s="164" t="e">
        <f aca="false">VALUE(G189)</f>
        <v>#VALUE!</v>
      </c>
      <c r="I189" s="160"/>
      <c r="J189" s="167"/>
    </row>
    <row r="190" customFormat="false" ht="13.5" hidden="false" customHeight="true" outlineLevel="0" collapsed="false">
      <c r="C190" s="160" t="n">
        <v>0</v>
      </c>
      <c r="D190" s="159" t="n">
        <v>0</v>
      </c>
      <c r="E190" s="162" t="e">
        <f aca="false" t="array" ref="E190:E190">SMALL(IF(C$1:C$200&lt;&gt;0,ROW(C$1:C$200)),ROWS(E$1:E190))</f>
        <v>#VALUE!</v>
      </c>
      <c r="F190" s="163" t="e">
        <f aca="false" t="array" ref="F190:F190">INDEX(C:C,SMALL(IF(C$1:C$200&lt;&gt;0,ROW(C$1:C$200)),ROWS(F$1:F190)))</f>
        <v>#VALUE!</v>
      </c>
      <c r="G190" s="163" t="str">
        <f aca="false" t="array" ref="G190:G190">IF(ISERROR(INDEX(C:C,SMALL(IF(C$1:C$200&lt;&gt;0,ROW(C$1:C$200)),ROWS(G$1:G190)))),"",INDEX(C:C,SMALL(IF(C$1:C$200&lt;&gt;0,ROW(C$1:C$200)),ROWS(G$1:G190))))</f>
        <v/>
      </c>
      <c r="H190" s="164" t="e">
        <f aca="false">VALUE(G190)</f>
        <v>#VALUE!</v>
      </c>
      <c r="I190" s="160"/>
      <c r="J190" s="167"/>
    </row>
    <row r="191" customFormat="false" ht="13.5" hidden="false" customHeight="true" outlineLevel="0" collapsed="false">
      <c r="C191" s="160" t="n">
        <f aca="false" t="array" ref="C191:C200">TRANSPOSE('L.6.R.1'!S48:AB48)</f>
        <v>0</v>
      </c>
      <c r="D191" s="159" t="n">
        <v>0</v>
      </c>
      <c r="E191" s="162" t="e">
        <f aca="false" t="array" ref="E191:E191">SMALL(IF(C$1:C$200&lt;&gt;0,ROW(C$1:C$200)),ROWS(E$1:E191))</f>
        <v>#VALUE!</v>
      </c>
      <c r="F191" s="163" t="e">
        <f aca="false" t="array" ref="F191:F191">INDEX(C:C,SMALL(IF(C$1:C$200&lt;&gt;0,ROW(C$1:C$200)),ROWS(F$1:F191)))</f>
        <v>#VALUE!</v>
      </c>
      <c r="G191" s="163" t="str">
        <f aca="false" t="array" ref="G191:G191">IF(ISERROR(INDEX(C:C,SMALL(IF(C$1:C$200&lt;&gt;0,ROW(C$1:C$200)),ROWS(G$1:G191)))),"",INDEX(C:C,SMALL(IF(C$1:C$200&lt;&gt;0,ROW(C$1:C$200)),ROWS(G$1:G191))))</f>
        <v/>
      </c>
      <c r="H191" s="164" t="e">
        <f aca="false">VALUE(G191)</f>
        <v>#VALUE!</v>
      </c>
      <c r="I191" s="160"/>
      <c r="J191" s="167"/>
    </row>
    <row r="192" customFormat="false" ht="13.5" hidden="false" customHeight="true" outlineLevel="0" collapsed="false">
      <c r="C192" s="160" t="n">
        <v>0</v>
      </c>
      <c r="D192" s="159" t="n">
        <v>0</v>
      </c>
      <c r="E192" s="162" t="e">
        <f aca="false" t="array" ref="E192:E192">SMALL(IF(C$1:C$200&lt;&gt;0,ROW(C$1:C$200)),ROWS(E$1:E192))</f>
        <v>#VALUE!</v>
      </c>
      <c r="F192" s="163" t="e">
        <f aca="false" t="array" ref="F192:F192">INDEX(C:C,SMALL(IF(C$1:C$200&lt;&gt;0,ROW(C$1:C$200)),ROWS(F$1:F192)))</f>
        <v>#VALUE!</v>
      </c>
      <c r="G192" s="163" t="str">
        <f aca="false" t="array" ref="G192:G192">IF(ISERROR(INDEX(C:C,SMALL(IF(C$1:C$200&lt;&gt;0,ROW(C$1:C$200)),ROWS(G$1:G192)))),"",INDEX(C:C,SMALL(IF(C$1:C$200&lt;&gt;0,ROW(C$1:C$200)),ROWS(G$1:G192))))</f>
        <v/>
      </c>
      <c r="H192" s="164" t="e">
        <f aca="false">VALUE(G192)</f>
        <v>#VALUE!</v>
      </c>
      <c r="I192" s="160"/>
      <c r="J192" s="167"/>
    </row>
    <row r="193" customFormat="false" ht="13.5" hidden="false" customHeight="true" outlineLevel="0" collapsed="false">
      <c r="C193" s="160" t="n">
        <v>0</v>
      </c>
      <c r="D193" s="159" t="n">
        <v>0</v>
      </c>
      <c r="E193" s="162" t="e">
        <f aca="false" t="array" ref="E193:E193">SMALL(IF(C$1:C$200&lt;&gt;0,ROW(C$1:C$200)),ROWS(E$1:E193))</f>
        <v>#VALUE!</v>
      </c>
      <c r="F193" s="163" t="e">
        <f aca="false" t="array" ref="F193:F193">INDEX(C:C,SMALL(IF(C$1:C$200&lt;&gt;0,ROW(C$1:C$200)),ROWS(F$1:F193)))</f>
        <v>#VALUE!</v>
      </c>
      <c r="G193" s="163" t="str">
        <f aca="false" t="array" ref="G193:G193">IF(ISERROR(INDEX(C:C,SMALL(IF(C$1:C$200&lt;&gt;0,ROW(C$1:C$200)),ROWS(G$1:G193)))),"",INDEX(C:C,SMALL(IF(C$1:C$200&lt;&gt;0,ROW(C$1:C$200)),ROWS(G$1:G193))))</f>
        <v/>
      </c>
      <c r="H193" s="164" t="e">
        <f aca="false">VALUE(G193)</f>
        <v>#VALUE!</v>
      </c>
      <c r="I193" s="160"/>
      <c r="J193" s="167"/>
    </row>
    <row r="194" customFormat="false" ht="13.5" hidden="false" customHeight="true" outlineLevel="0" collapsed="false">
      <c r="C194" s="160" t="n">
        <v>0</v>
      </c>
      <c r="D194" s="159" t="n">
        <v>0</v>
      </c>
      <c r="E194" s="162" t="e">
        <f aca="false" t="array" ref="E194:E194">SMALL(IF(C$1:C$200&lt;&gt;0,ROW(C$1:C$200)),ROWS(E$1:E194))</f>
        <v>#VALUE!</v>
      </c>
      <c r="F194" s="163" t="e">
        <f aca="false" t="array" ref="F194:F194">INDEX(C:C,SMALL(IF(C$1:C$200&lt;&gt;0,ROW(C$1:C$200)),ROWS(F$1:F194)))</f>
        <v>#VALUE!</v>
      </c>
      <c r="G194" s="163" t="str">
        <f aca="false" t="array" ref="G194:G194">IF(ISERROR(INDEX(C:C,SMALL(IF(C$1:C$200&lt;&gt;0,ROW(C$1:C$200)),ROWS(G$1:G194)))),"",INDEX(C:C,SMALL(IF(C$1:C$200&lt;&gt;0,ROW(C$1:C$200)),ROWS(G$1:G194))))</f>
        <v/>
      </c>
      <c r="H194" s="164" t="e">
        <f aca="false">VALUE(G194)</f>
        <v>#VALUE!</v>
      </c>
      <c r="I194" s="160"/>
      <c r="J194" s="167"/>
    </row>
    <row r="195" customFormat="false" ht="13.5" hidden="false" customHeight="true" outlineLevel="0" collapsed="false">
      <c r="C195" s="160" t="n">
        <v>0</v>
      </c>
      <c r="D195" s="159" t="n">
        <v>0</v>
      </c>
      <c r="E195" s="162" t="e">
        <f aca="false" t="array" ref="E195:E195">SMALL(IF(C$1:C$200&lt;&gt;0,ROW(C$1:C$200)),ROWS(E$1:E195))</f>
        <v>#VALUE!</v>
      </c>
      <c r="F195" s="163" t="e">
        <f aca="false" t="array" ref="F195:F195">INDEX(C:C,SMALL(IF(C$1:C$200&lt;&gt;0,ROW(C$1:C$200)),ROWS(F$1:F195)))</f>
        <v>#VALUE!</v>
      </c>
      <c r="G195" s="163" t="str">
        <f aca="false" t="array" ref="G195:G195">IF(ISERROR(INDEX(C:C,SMALL(IF(C$1:C$200&lt;&gt;0,ROW(C$1:C$200)),ROWS(G$1:G195)))),"",INDEX(C:C,SMALL(IF(C$1:C$200&lt;&gt;0,ROW(C$1:C$200)),ROWS(G$1:G195))))</f>
        <v/>
      </c>
      <c r="H195" s="164" t="e">
        <f aca="false">VALUE(G195)</f>
        <v>#VALUE!</v>
      </c>
      <c r="I195" s="160"/>
      <c r="J195" s="167"/>
    </row>
    <row r="196" customFormat="false" ht="13.5" hidden="false" customHeight="true" outlineLevel="0" collapsed="false">
      <c r="C196" s="160" t="n">
        <v>0</v>
      </c>
      <c r="D196" s="159" t="n">
        <v>0</v>
      </c>
      <c r="E196" s="162" t="e">
        <f aca="false" t="array" ref="E196:E196">SMALL(IF(C$1:C$200&lt;&gt;0,ROW(C$1:C$200)),ROWS(E$1:E196))</f>
        <v>#VALUE!</v>
      </c>
      <c r="F196" s="163" t="e">
        <f aca="false" t="array" ref="F196:F196">INDEX(C:C,SMALL(IF(C$1:C$200&lt;&gt;0,ROW(C$1:C$200)),ROWS(F$1:F196)))</f>
        <v>#VALUE!</v>
      </c>
      <c r="G196" s="163" t="str">
        <f aca="false" t="array" ref="G196:G196">IF(ISERROR(INDEX(C:C,SMALL(IF(C$1:C$200&lt;&gt;0,ROW(C$1:C$200)),ROWS(G$1:G196)))),"",INDEX(C:C,SMALL(IF(C$1:C$200&lt;&gt;0,ROW(C$1:C$200)),ROWS(G$1:G196))))</f>
        <v/>
      </c>
      <c r="H196" s="164" t="e">
        <f aca="false">VALUE(G196)</f>
        <v>#VALUE!</v>
      </c>
      <c r="I196" s="160"/>
      <c r="J196" s="167"/>
    </row>
    <row r="197" customFormat="false" ht="13.5" hidden="false" customHeight="true" outlineLevel="0" collapsed="false">
      <c r="C197" s="160" t="n">
        <v>0</v>
      </c>
      <c r="D197" s="159" t="n">
        <v>0</v>
      </c>
      <c r="E197" s="162" t="e">
        <f aca="false" t="array" ref="E197:E197">SMALL(IF(C$1:C$200&lt;&gt;0,ROW(C$1:C$200)),ROWS(E$1:E197))</f>
        <v>#VALUE!</v>
      </c>
      <c r="F197" s="163" t="e">
        <f aca="false" t="array" ref="F197:F197">INDEX(C:C,SMALL(IF(C$1:C$200&lt;&gt;0,ROW(C$1:C$200)),ROWS(F$1:F197)))</f>
        <v>#VALUE!</v>
      </c>
      <c r="G197" s="163" t="str">
        <f aca="false" t="array" ref="G197:G197">IF(ISERROR(INDEX(C:C,SMALL(IF(C$1:C$200&lt;&gt;0,ROW(C$1:C$200)),ROWS(G$1:G197)))),"",INDEX(C:C,SMALL(IF(C$1:C$200&lt;&gt;0,ROW(C$1:C$200)),ROWS(G$1:G197))))</f>
        <v/>
      </c>
      <c r="H197" s="164" t="e">
        <f aca="false">VALUE(G197)</f>
        <v>#VALUE!</v>
      </c>
      <c r="I197" s="160"/>
      <c r="J197" s="167"/>
    </row>
    <row r="198" customFormat="false" ht="13.5" hidden="false" customHeight="true" outlineLevel="0" collapsed="false">
      <c r="C198" s="160" t="n">
        <v>0</v>
      </c>
      <c r="D198" s="159" t="n">
        <v>0</v>
      </c>
      <c r="E198" s="162" t="e">
        <f aca="false" t="array" ref="E198:E198">SMALL(IF(C$1:C$200&lt;&gt;0,ROW(C$1:C$200)),ROWS(E$1:E198))</f>
        <v>#VALUE!</v>
      </c>
      <c r="F198" s="163" t="e">
        <f aca="false" t="array" ref="F198:F198">INDEX(C:C,SMALL(IF(C$1:C$200&lt;&gt;0,ROW(C$1:C$200)),ROWS(F$1:F198)))</f>
        <v>#VALUE!</v>
      </c>
      <c r="G198" s="163" t="str">
        <f aca="false" t="array" ref="G198:G198">IF(ISERROR(INDEX(C:C,SMALL(IF(C$1:C$200&lt;&gt;0,ROW(C$1:C$200)),ROWS(G$1:G198)))),"",INDEX(C:C,SMALL(IF(C$1:C$200&lt;&gt;0,ROW(C$1:C$200)),ROWS(G$1:G198))))</f>
        <v/>
      </c>
      <c r="H198" s="164" t="e">
        <f aca="false">VALUE(G198)</f>
        <v>#VALUE!</v>
      </c>
      <c r="I198" s="160"/>
      <c r="J198" s="167"/>
    </row>
    <row r="199" customFormat="false" ht="13.5" hidden="false" customHeight="true" outlineLevel="0" collapsed="false">
      <c r="C199" s="160" t="n">
        <v>0</v>
      </c>
      <c r="D199" s="159" t="n">
        <v>0</v>
      </c>
      <c r="E199" s="162" t="e">
        <f aca="false" t="array" ref="E199:E199">SMALL(IF(C$1:C$200&lt;&gt;0,ROW(C$1:C$200)),ROWS(E$1:E199))</f>
        <v>#VALUE!</v>
      </c>
      <c r="F199" s="163" t="e">
        <f aca="false" t="array" ref="F199:F199">INDEX(C:C,SMALL(IF(C$1:C$200&lt;&gt;0,ROW(C$1:C$200)),ROWS(F$1:F199)))</f>
        <v>#VALUE!</v>
      </c>
      <c r="G199" s="163" t="str">
        <f aca="false" t="array" ref="G199:G199">IF(ISERROR(INDEX(C:C,SMALL(IF(C$1:C$200&lt;&gt;0,ROW(C$1:C$200)),ROWS(G$1:G199)))),"",INDEX(C:C,SMALL(IF(C$1:C$200&lt;&gt;0,ROW(C$1:C$200)),ROWS(G$1:G199))))</f>
        <v/>
      </c>
      <c r="H199" s="164" t="e">
        <f aca="false">VALUE(G199)</f>
        <v>#VALUE!</v>
      </c>
      <c r="I199" s="160"/>
      <c r="J199" s="167"/>
    </row>
    <row r="200" customFormat="false" ht="13.5" hidden="false" customHeight="true" outlineLevel="0" collapsed="false">
      <c r="C200" s="160" t="n">
        <v>0</v>
      </c>
      <c r="D200" s="159" t="n">
        <v>0</v>
      </c>
      <c r="E200" s="162" t="e">
        <f aca="false" t="array" ref="E200:E200">SMALL(IF(C$1:C$200&lt;&gt;0,ROW(C$1:C$200)),ROWS(E$1:E200))</f>
        <v>#VALUE!</v>
      </c>
      <c r="F200" s="163" t="e">
        <f aca="false" t="array" ref="F200:F200">INDEX(C:C,SMALL(IF(C$1:C$200&lt;&gt;0,ROW(C$1:C$200)),ROWS(F$1:F200)))</f>
        <v>#VALUE!</v>
      </c>
      <c r="G200" s="163" t="str">
        <f aca="false" t="array" ref="G200:G200">IF(ISERROR(INDEX(C:C,SMALL(IF(C$1:C$200&lt;&gt;0,ROW(C$1:C$200)),ROWS(G$1:G200)))),"",INDEX(C:C,SMALL(IF(C$1:C$200&lt;&gt;0,ROW(C$1:C$200)),ROWS(G$1:G200))))</f>
        <v/>
      </c>
      <c r="H200" s="164" t="e">
        <f aca="false">VALUE(G200)</f>
        <v>#VALUE!</v>
      </c>
      <c r="I200" s="160"/>
      <c r="J200" s="167"/>
    </row>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2.75" hidden="false" customHeight="true" outlineLevel="0" collapsed="false"/>
    <row r="221" customFormat="false" ht="12.75" hidden="false" customHeight="true" outlineLevel="0" collapsed="false"/>
    <row r="222" customFormat="false" ht="12.75" hidden="false" customHeight="true" outlineLevel="0" collapsed="false"/>
    <row r="223" customFormat="false" ht="12.75" hidden="false" customHeight="true" outlineLevel="0" collapsed="false"/>
    <row r="224" customFormat="false" ht="12.75" hidden="false" customHeight="true" outlineLevel="0" collapsed="false"/>
    <row r="225" customFormat="false" ht="12.75" hidden="false" customHeight="true" outlineLevel="0" collapsed="false"/>
    <row r="226" customFormat="false" ht="12.75" hidden="false" customHeight="true" outlineLevel="0" collapsed="false"/>
    <row r="227" customFormat="false" ht="12.75" hidden="false" customHeight="true" outlineLevel="0" collapsed="false"/>
    <row r="228" customFormat="false" ht="12.75" hidden="false" customHeight="true" outlineLevel="0" collapsed="false"/>
    <row r="229" customFormat="false" ht="12.75" hidden="false" customHeight="true" outlineLevel="0" collapsed="false"/>
    <row r="230" customFormat="false" ht="12.75" hidden="false" customHeight="true" outlineLevel="0" collapsed="false"/>
    <row r="231" customFormat="false" ht="12.75" hidden="false" customHeight="true" outlineLevel="0" collapsed="false"/>
    <row r="232" customFormat="false" ht="12.75" hidden="false" customHeight="true" outlineLevel="0" collapsed="false"/>
    <row r="233" customFormat="false" ht="12.75" hidden="false" customHeight="true" outlineLevel="0" collapsed="false"/>
    <row r="234" customFormat="false" ht="12.75" hidden="false" customHeight="true" outlineLevel="0" collapsed="false"/>
    <row r="235" customFormat="false" ht="12.75" hidden="false" customHeight="true" outlineLevel="0" collapsed="false"/>
    <row r="236" customFormat="false" ht="12.75" hidden="false" customHeight="true" outlineLevel="0" collapsed="false"/>
    <row r="237" customFormat="false" ht="12.75" hidden="false" customHeight="true" outlineLevel="0" collapsed="false"/>
    <row r="238" customFormat="false" ht="12.75" hidden="false" customHeight="true" outlineLevel="0" collapsed="false"/>
    <row r="239" customFormat="false" ht="12.75" hidden="false" customHeight="true" outlineLevel="0" collapsed="false"/>
    <row r="240" customFormat="false" ht="12.75" hidden="false" customHeight="true" outlineLevel="0" collapsed="false"/>
    <row r="241" customFormat="false" ht="12.75" hidden="false" customHeight="true" outlineLevel="0" collapsed="false"/>
    <row r="242" customFormat="false" ht="12.75" hidden="false" customHeight="true" outlineLevel="0" collapsed="false"/>
    <row r="243" customFormat="false" ht="12.75" hidden="false" customHeight="true" outlineLevel="0" collapsed="false"/>
    <row r="244" customFormat="false" ht="12.75" hidden="false" customHeight="true" outlineLevel="0" collapsed="false"/>
    <row r="245" customFormat="false" ht="12.75" hidden="false" customHeight="true" outlineLevel="0" collapsed="false"/>
    <row r="246" customFormat="false" ht="12.75" hidden="false" customHeight="true" outlineLevel="0" collapsed="false"/>
    <row r="247" customFormat="false" ht="12.75" hidden="false" customHeight="true" outlineLevel="0" collapsed="false"/>
    <row r="248" customFormat="false" ht="12.75" hidden="false" customHeight="true" outlineLevel="0" collapsed="false"/>
    <row r="249" customFormat="false" ht="12.75" hidden="false" customHeight="true" outlineLevel="0" collapsed="false"/>
    <row r="250" customFormat="false" ht="12.75" hidden="false" customHeight="true" outlineLevel="0" collapsed="false"/>
    <row r="251" customFormat="false" ht="12.75" hidden="false" customHeight="true" outlineLevel="0" collapsed="false"/>
    <row r="252" customFormat="false" ht="12.75" hidden="false" customHeight="true" outlineLevel="0" collapsed="false"/>
    <row r="253" customFormat="false" ht="12.75" hidden="false" customHeight="true" outlineLevel="0" collapsed="false"/>
    <row r="254" customFormat="false" ht="12.75" hidden="false" customHeight="true" outlineLevel="0" collapsed="false"/>
    <row r="255" customFormat="false" ht="12.75" hidden="false" customHeight="true" outlineLevel="0" collapsed="false"/>
    <row r="256" customFormat="false" ht="12.75" hidden="false" customHeight="true" outlineLevel="0" collapsed="false"/>
    <row r="257" customFormat="false" ht="12.75" hidden="false" customHeight="true" outlineLevel="0" collapsed="false"/>
    <row r="258" customFormat="false" ht="12.75" hidden="false" customHeight="true" outlineLevel="0" collapsed="false"/>
    <row r="259" customFormat="false" ht="12.75" hidden="false" customHeight="true" outlineLevel="0" collapsed="false"/>
    <row r="260" customFormat="false" ht="12.75" hidden="false" customHeight="true" outlineLevel="0" collapsed="false"/>
    <row r="261" customFormat="false" ht="12.75" hidden="false" customHeight="true" outlineLevel="0" collapsed="false"/>
    <row r="262" customFormat="false" ht="12.75" hidden="false" customHeight="true" outlineLevel="0" collapsed="false"/>
    <row r="263" customFormat="false" ht="12.75" hidden="false" customHeight="true" outlineLevel="0" collapsed="false"/>
    <row r="264" customFormat="false" ht="12.75" hidden="false" customHeight="true" outlineLevel="0" collapsed="false"/>
    <row r="265" customFormat="false" ht="12.75" hidden="false" customHeight="true" outlineLevel="0" collapsed="false"/>
    <row r="266" customFormat="false" ht="12.75" hidden="false" customHeight="true" outlineLevel="0" collapsed="false"/>
    <row r="267" customFormat="false" ht="12.75" hidden="false" customHeight="true" outlineLevel="0" collapsed="false"/>
    <row r="268" customFormat="false" ht="12.75" hidden="false" customHeight="true" outlineLevel="0" collapsed="false"/>
    <row r="269" customFormat="false" ht="12.75" hidden="false" customHeight="true" outlineLevel="0" collapsed="false"/>
    <row r="270" customFormat="false" ht="12.75" hidden="false" customHeight="true" outlineLevel="0" collapsed="false"/>
    <row r="271" customFormat="false" ht="12.75" hidden="false" customHeight="true" outlineLevel="0" collapsed="false"/>
    <row r="272" customFormat="false" ht="12.75" hidden="false" customHeight="true" outlineLevel="0" collapsed="false"/>
    <row r="273" customFormat="false" ht="12.75" hidden="false" customHeight="true" outlineLevel="0" collapsed="false"/>
    <row r="274" customFormat="false" ht="12.75" hidden="false" customHeight="true" outlineLevel="0" collapsed="false"/>
    <row r="275" customFormat="false" ht="12.75" hidden="false" customHeight="true" outlineLevel="0" collapsed="false"/>
    <row r="276" customFormat="false" ht="12.75" hidden="false" customHeight="true" outlineLevel="0" collapsed="false"/>
    <row r="277" customFormat="false" ht="12.75" hidden="false" customHeight="true" outlineLevel="0" collapsed="false"/>
    <row r="278" customFormat="false" ht="12.75" hidden="false" customHeight="true" outlineLevel="0" collapsed="false"/>
    <row r="279" customFormat="false" ht="12.75" hidden="false" customHeight="true" outlineLevel="0" collapsed="false"/>
    <row r="280" customFormat="false" ht="12.75" hidden="false" customHeight="true" outlineLevel="0" collapsed="false"/>
    <row r="281" customFormat="false" ht="12.75" hidden="false" customHeight="true" outlineLevel="0" collapsed="false"/>
    <row r="282" customFormat="false" ht="12.75" hidden="false" customHeight="true" outlineLevel="0" collapsed="false"/>
    <row r="283" customFormat="false" ht="12.75" hidden="false" customHeight="true" outlineLevel="0" collapsed="false"/>
    <row r="284" customFormat="false" ht="12.75" hidden="false" customHeight="true" outlineLevel="0" collapsed="false"/>
    <row r="285" customFormat="false" ht="12.75" hidden="false" customHeight="true" outlineLevel="0" collapsed="false"/>
    <row r="286" customFormat="false" ht="12.75" hidden="false" customHeight="true" outlineLevel="0" collapsed="false"/>
    <row r="287" customFormat="false" ht="12.75" hidden="false" customHeight="true" outlineLevel="0" collapsed="false"/>
    <row r="288" customFormat="false" ht="12.75" hidden="false" customHeight="true" outlineLevel="0" collapsed="false"/>
    <row r="289" customFormat="false" ht="12.75" hidden="false" customHeight="true" outlineLevel="0" collapsed="false"/>
    <row r="290" customFormat="false" ht="12.75" hidden="false" customHeight="true" outlineLevel="0" collapsed="false"/>
    <row r="291" customFormat="false" ht="12.75" hidden="false" customHeight="true" outlineLevel="0" collapsed="false"/>
    <row r="292" customFormat="false" ht="12.75" hidden="false" customHeight="true" outlineLevel="0" collapsed="false"/>
    <row r="293" customFormat="false" ht="12.75" hidden="false" customHeight="true" outlineLevel="0" collapsed="false"/>
    <row r="294" customFormat="false" ht="12.75" hidden="false" customHeight="true" outlineLevel="0" collapsed="false"/>
    <row r="295" customFormat="false" ht="12.75" hidden="false" customHeight="true" outlineLevel="0" collapsed="false"/>
    <row r="296" customFormat="false" ht="12.75" hidden="false" customHeight="true" outlineLevel="0" collapsed="false"/>
    <row r="297" customFormat="false" ht="12.75" hidden="false" customHeight="true" outlineLevel="0" collapsed="false"/>
    <row r="298" customFormat="false" ht="12.75" hidden="false" customHeight="true" outlineLevel="0" collapsed="false"/>
    <row r="299" customFormat="false" ht="12.75" hidden="false" customHeight="true" outlineLevel="0" collapsed="false"/>
    <row r="300" customFormat="false" ht="12.75" hidden="false" customHeight="true" outlineLevel="0" collapsed="false"/>
    <row r="301" customFormat="false" ht="12.75" hidden="false" customHeight="true" outlineLevel="0" collapsed="false"/>
    <row r="302" customFormat="false" ht="12.75" hidden="false" customHeight="true" outlineLevel="0" collapsed="false"/>
    <row r="303" customFormat="false" ht="12.75" hidden="false" customHeight="true" outlineLevel="0" collapsed="false"/>
    <row r="304" customFormat="false" ht="12.75" hidden="false" customHeight="true" outlineLevel="0" collapsed="false"/>
    <row r="305" customFormat="false" ht="12.75" hidden="false" customHeight="true" outlineLevel="0" collapsed="false"/>
    <row r="306" customFormat="false" ht="12.75" hidden="false" customHeight="true" outlineLevel="0" collapsed="false"/>
    <row r="307" customFormat="false" ht="12.75" hidden="false" customHeight="true" outlineLevel="0" collapsed="false"/>
    <row r="308" customFormat="false" ht="12.75" hidden="false" customHeight="true" outlineLevel="0" collapsed="false"/>
    <row r="309" customFormat="false" ht="12.75" hidden="false" customHeight="true" outlineLevel="0" collapsed="false"/>
    <row r="310" customFormat="false" ht="12.75" hidden="false" customHeight="true" outlineLevel="0" collapsed="false"/>
    <row r="311" customFormat="false" ht="12.75" hidden="false" customHeight="true" outlineLevel="0" collapsed="false"/>
    <row r="312" customFormat="false" ht="12.75" hidden="false" customHeight="true" outlineLevel="0" collapsed="false"/>
    <row r="313" customFormat="false" ht="12.75" hidden="false" customHeight="true" outlineLevel="0" collapsed="false"/>
    <row r="314" customFormat="false" ht="12.75" hidden="false" customHeight="true" outlineLevel="0" collapsed="false"/>
    <row r="315" customFormat="false" ht="12.75" hidden="false" customHeight="true" outlineLevel="0" collapsed="false"/>
    <row r="316" customFormat="false" ht="12.75" hidden="false" customHeight="true" outlineLevel="0" collapsed="false"/>
    <row r="317" customFormat="false" ht="12.75" hidden="false" customHeight="true" outlineLevel="0" collapsed="false"/>
    <row r="318" customFormat="false" ht="12.75" hidden="false" customHeight="true" outlineLevel="0" collapsed="false"/>
    <row r="319" customFormat="false" ht="12.75" hidden="false" customHeight="true" outlineLevel="0" collapsed="false"/>
    <row r="320" customFormat="false" ht="12.75" hidden="false" customHeight="true" outlineLevel="0" collapsed="false"/>
    <row r="321" customFormat="false" ht="12.75" hidden="false" customHeight="true" outlineLevel="0" collapsed="false"/>
    <row r="322" customFormat="false" ht="12.75" hidden="false" customHeight="true" outlineLevel="0" collapsed="false"/>
    <row r="323" customFormat="false" ht="12.75" hidden="false" customHeight="true" outlineLevel="0" collapsed="false"/>
    <row r="324" customFormat="false" ht="12.75" hidden="false" customHeight="true" outlineLevel="0" collapsed="false"/>
    <row r="325" customFormat="false" ht="12.75" hidden="false" customHeight="true" outlineLevel="0" collapsed="false"/>
    <row r="326" customFormat="false" ht="12.75" hidden="false" customHeight="true" outlineLevel="0" collapsed="false"/>
    <row r="327" customFormat="false" ht="12.75" hidden="false" customHeight="true" outlineLevel="0" collapsed="false"/>
    <row r="328" customFormat="false" ht="12.75" hidden="false" customHeight="true" outlineLevel="0" collapsed="false"/>
    <row r="329" customFormat="false" ht="12.75" hidden="false" customHeight="true" outlineLevel="0" collapsed="false"/>
    <row r="330" customFormat="false" ht="12.75" hidden="false" customHeight="true" outlineLevel="0" collapsed="false"/>
    <row r="331" customFormat="false" ht="12.75" hidden="false" customHeight="true" outlineLevel="0" collapsed="false"/>
    <row r="332" customFormat="false" ht="12.75" hidden="false" customHeight="true" outlineLevel="0" collapsed="false"/>
    <row r="333" customFormat="false" ht="12.75" hidden="false" customHeight="true" outlineLevel="0" collapsed="false"/>
    <row r="334" customFormat="false" ht="12.75" hidden="false" customHeight="true" outlineLevel="0" collapsed="false"/>
    <row r="335" customFormat="false" ht="12.75" hidden="false" customHeight="true" outlineLevel="0" collapsed="false"/>
    <row r="336" customFormat="false" ht="12.75" hidden="false" customHeight="true" outlineLevel="0" collapsed="false"/>
    <row r="337" customFormat="false" ht="12.75" hidden="false" customHeight="true" outlineLevel="0" collapsed="false"/>
    <row r="338" customFormat="false" ht="12.75" hidden="false" customHeight="true" outlineLevel="0" collapsed="false"/>
    <row r="339" customFormat="false" ht="12.75" hidden="false" customHeight="true" outlineLevel="0" collapsed="false"/>
    <row r="340" customFormat="false" ht="12.75" hidden="false" customHeight="true" outlineLevel="0" collapsed="false"/>
    <row r="341" customFormat="false" ht="12.75" hidden="false" customHeight="true" outlineLevel="0" collapsed="false"/>
    <row r="342" customFormat="false" ht="12.75" hidden="false" customHeight="true" outlineLevel="0" collapsed="false"/>
    <row r="343" customFormat="false" ht="12.75" hidden="false" customHeight="true" outlineLevel="0" collapsed="false"/>
    <row r="344" customFormat="false" ht="12.75" hidden="false" customHeight="true" outlineLevel="0" collapsed="false"/>
    <row r="345" customFormat="false" ht="12.75" hidden="false" customHeight="true" outlineLevel="0" collapsed="false"/>
    <row r="346" customFormat="false" ht="12.75" hidden="false" customHeight="true" outlineLevel="0" collapsed="false"/>
    <row r="347" customFormat="false" ht="12.75" hidden="false" customHeight="true" outlineLevel="0" collapsed="false"/>
    <row r="348" customFormat="false" ht="12.75" hidden="false" customHeight="true" outlineLevel="0" collapsed="false"/>
    <row r="349" customFormat="false" ht="12.75" hidden="false" customHeight="true" outlineLevel="0" collapsed="false"/>
    <row r="350" customFormat="false" ht="12.75" hidden="false" customHeight="true" outlineLevel="0" collapsed="false"/>
    <row r="351" customFormat="false" ht="12.75" hidden="false" customHeight="true" outlineLevel="0" collapsed="false"/>
    <row r="352" customFormat="false" ht="12.75" hidden="false" customHeight="true" outlineLevel="0" collapsed="false"/>
    <row r="353" customFormat="false" ht="12.75" hidden="false" customHeight="true" outlineLevel="0" collapsed="false"/>
    <row r="354" customFormat="false" ht="12.75" hidden="false" customHeight="true" outlineLevel="0" collapsed="false"/>
    <row r="355" customFormat="false" ht="12.75" hidden="false" customHeight="true" outlineLevel="0" collapsed="false"/>
    <row r="356" customFormat="false" ht="12.75" hidden="false" customHeight="true" outlineLevel="0" collapsed="false"/>
    <row r="357" customFormat="false" ht="12.75" hidden="false" customHeight="true" outlineLevel="0" collapsed="false"/>
    <row r="358" customFormat="false" ht="12.75" hidden="false" customHeight="true" outlineLevel="0" collapsed="false"/>
    <row r="359" customFormat="false" ht="12.75" hidden="false" customHeight="true" outlineLevel="0" collapsed="false"/>
    <row r="360" customFormat="false" ht="12.75" hidden="false" customHeight="true" outlineLevel="0" collapsed="false"/>
    <row r="361" customFormat="false" ht="12.75" hidden="false" customHeight="true" outlineLevel="0" collapsed="false"/>
    <row r="362" customFormat="false" ht="12.75" hidden="false" customHeight="true" outlineLevel="0" collapsed="false"/>
    <row r="363" customFormat="false" ht="12.75" hidden="false" customHeight="true" outlineLevel="0" collapsed="false"/>
    <row r="364" customFormat="false" ht="12.75" hidden="false" customHeight="true" outlineLevel="0" collapsed="false"/>
    <row r="365" customFormat="false" ht="12.75" hidden="false" customHeight="true" outlineLevel="0" collapsed="false"/>
    <row r="366" customFormat="false" ht="12.75" hidden="false" customHeight="true" outlineLevel="0" collapsed="false"/>
    <row r="367" customFormat="false" ht="12.75" hidden="false" customHeight="true" outlineLevel="0" collapsed="false"/>
    <row r="368" customFormat="false" ht="12.75" hidden="false" customHeight="true" outlineLevel="0" collapsed="false"/>
    <row r="369" customFormat="false" ht="12.75" hidden="false" customHeight="true" outlineLevel="0" collapsed="false"/>
    <row r="370" customFormat="false" ht="12.75" hidden="false" customHeight="true" outlineLevel="0" collapsed="false"/>
    <row r="371" customFormat="false" ht="12.75" hidden="false" customHeight="true" outlineLevel="0" collapsed="false"/>
    <row r="372" customFormat="false" ht="12.75" hidden="false" customHeight="true" outlineLevel="0" collapsed="false"/>
    <row r="373" customFormat="false" ht="12.75" hidden="false" customHeight="true" outlineLevel="0" collapsed="false"/>
    <row r="374" customFormat="false" ht="12.75" hidden="false" customHeight="true" outlineLevel="0" collapsed="false"/>
    <row r="375" customFormat="false" ht="12.75" hidden="false" customHeight="true" outlineLevel="0" collapsed="false"/>
    <row r="376" customFormat="false" ht="12.75" hidden="false" customHeight="true" outlineLevel="0" collapsed="false"/>
    <row r="377" customFormat="false" ht="12.75" hidden="false" customHeight="true" outlineLevel="0" collapsed="false"/>
    <row r="378" customFormat="false" ht="12.75" hidden="false" customHeight="true" outlineLevel="0" collapsed="false"/>
    <row r="379" customFormat="false" ht="12.75" hidden="false" customHeight="true" outlineLevel="0" collapsed="false"/>
    <row r="380" customFormat="false" ht="12.75" hidden="false" customHeight="true" outlineLevel="0" collapsed="false"/>
    <row r="381" customFormat="false" ht="12.75" hidden="false" customHeight="true" outlineLevel="0" collapsed="false"/>
    <row r="382" customFormat="false" ht="12.75" hidden="false" customHeight="true" outlineLevel="0" collapsed="false"/>
    <row r="383" customFormat="false" ht="12.75" hidden="false" customHeight="true" outlineLevel="0" collapsed="false"/>
    <row r="384" customFormat="false" ht="12.75" hidden="false" customHeight="true" outlineLevel="0" collapsed="false"/>
    <row r="385" customFormat="false" ht="12.75" hidden="false" customHeight="true" outlineLevel="0" collapsed="false"/>
    <row r="386" customFormat="false" ht="12.75" hidden="false" customHeight="true" outlineLevel="0" collapsed="false"/>
    <row r="387" customFormat="false" ht="12.75" hidden="false" customHeight="true" outlineLevel="0" collapsed="false"/>
    <row r="388" customFormat="false" ht="12.75" hidden="false" customHeight="true" outlineLevel="0" collapsed="false"/>
    <row r="389" customFormat="false" ht="12.75" hidden="false" customHeight="true" outlineLevel="0" collapsed="false"/>
    <row r="390" customFormat="false" ht="12.75" hidden="false" customHeight="true" outlineLevel="0" collapsed="false"/>
    <row r="391" customFormat="false" ht="12.75" hidden="false" customHeight="true" outlineLevel="0" collapsed="false"/>
    <row r="392" customFormat="false" ht="12.75" hidden="false" customHeight="true" outlineLevel="0" collapsed="false"/>
    <row r="393" customFormat="false" ht="12.75" hidden="false" customHeight="true" outlineLevel="0" collapsed="false"/>
    <row r="394" customFormat="false" ht="12.75" hidden="false" customHeight="true" outlineLevel="0" collapsed="false"/>
    <row r="395" customFormat="false" ht="12.75" hidden="false" customHeight="true" outlineLevel="0" collapsed="false"/>
    <row r="396" customFormat="false" ht="12.75" hidden="false" customHeight="true" outlineLevel="0" collapsed="false"/>
    <row r="397" customFormat="false" ht="12.75" hidden="false" customHeight="true" outlineLevel="0" collapsed="false"/>
    <row r="398" customFormat="false" ht="12.75" hidden="false" customHeight="true" outlineLevel="0" collapsed="false"/>
    <row r="399" customFormat="false" ht="12.75" hidden="false" customHeight="true" outlineLevel="0" collapsed="false"/>
    <row r="400" customFormat="false" ht="12.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sheetData>
  <sheetProtection sheet="true" password="cde6" objects="true" scenarios="true"/>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36</TotalTime>
  <Application>LibreOffice/6.1.5.2$Windows_x86 LibreOffice_project/90f8dcf33c87b3705e78202e3df5142b201bd805</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2010-02-26T19:39:24Z</dcterms:created>
  <dc:creator>TONI</dc:creator>
  <dc:description/>
  <dc:language>es-ES</dc:language>
  <cp:lastModifiedBy/>
  <dcterms:modified xsi:type="dcterms:W3CDTF">2020-07-29T10:22:58Z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